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'PC-Version'!$A$1:$BD$79</definedName>
  </definedNames>
  <calcPr fullCalcOnLoad="1"/>
</workbook>
</file>

<file path=xl/sharedStrings.xml><?xml version="1.0" encoding="utf-8"?>
<sst xmlns="http://schemas.openxmlformats.org/spreadsheetml/2006/main" count="133" uniqueCount="55">
  <si>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</si>
  <si>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</si>
  <si>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</si>
  <si>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</si>
  <si>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</si>
  <si>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</si>
  <si>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</si>
  <si>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</si>
  <si>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</si>
  <si>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</si>
  <si>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</si>
  <si>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</si>
  <si>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</si>
  <si>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</si>
  <si>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</si>
  <si>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</si>
  <si>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</si>
  <si>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</si>
  <si>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</si>
  <si>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</si>
  <si>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</si>
  <si>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</si>
  <si>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</si>
  <si>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</si>
  <si>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</si>
  <si>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</si>
  <si>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</si>
  <si>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</si>
  <si>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</si>
  <si>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</si>
  <si>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</si>
  <si>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</si>
  <si>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</si>
  <si>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</si>
  <si>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</si>
  <si>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</si>
  <si>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V. Plazierungen</t>
  </si>
  <si>
    <t>Sp.</t>
  </si>
  <si>
    <t>Platz</t>
  </si>
  <si>
    <t>Vereinsname</t>
  </si>
  <si>
    <t>1. FAIR-Play-Cup 2002</t>
  </si>
  <si>
    <t>Samstag</t>
  </si>
  <si>
    <t>im Stadion ………………………</t>
  </si>
  <si>
    <t>A1</t>
  </si>
  <si>
    <t>A2</t>
  </si>
  <si>
    <t>A3</t>
  </si>
  <si>
    <t>B1</t>
  </si>
  <si>
    <t>B2</t>
  </si>
  <si>
    <t>B3</t>
  </si>
  <si>
    <t>Logo</t>
  </si>
  <si>
    <t>x</t>
  </si>
  <si>
    <r>
      <t xml:space="preserve">Fußball Feldturnier für - </t>
    </r>
    <r>
      <rPr>
        <b/>
        <sz val="12"/>
        <rFont val="Arial"/>
        <family val="2"/>
      </rPr>
      <t>...</t>
    </r>
    <r>
      <rPr>
        <b/>
        <sz val="12"/>
        <rFont val="Arial"/>
        <family val="0"/>
      </rPr>
      <t xml:space="preserve"> - Junioren</t>
    </r>
    <r>
      <rPr>
        <sz val="12"/>
        <rFont val="Arial"/>
        <family val="0"/>
      </rPr>
      <t xml:space="preserve"> - Mannschaften</t>
    </r>
  </si>
  <si>
    <t>5.</t>
  </si>
  <si>
    <t>6.</t>
  </si>
  <si>
    <t>Spiel um Platz 5 und 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</si>
</sst>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11" fillId="0" borderId="6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2" xfId="0" applyFont="1" applyFill="1" applyBorder="1" applyAlignment="1">
      <alignment horizontal="left" vertical="center" shrinkToFit="1"/>
    </xf>
    <xf numFmtId="0" fontId="3" fillId="0" borderId="1" xfId="0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8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8" fontId="1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0" fillId="0" borderId="1" xfId="0" applyFont="1" applyFill="1" applyBorder="1" applyAlignment="1">
      <alignment horizontal="left" vertical="center" shrinkToFit="1"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12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6" xfId="0" applyNumberFormat="1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/>
    </xf>
    <xf numFmtId="166" fontId="0" fillId="0" borderId="26" xfId="0" applyNumberFormat="1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 horizontal="left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1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5" fontId="3" fillId="0" borderId="1" xfId="0" applyNumberFormat="1" applyFont="1" applyBorder="1" applyAlignment="1">
      <alignment horizontal="center"/>
    </xf>
    <xf numFmtId="20" fontId="3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2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1" fillId="0" borderId="42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34" xfId="0" applyFont="1" applyBorder="1" applyAlignment="1" applyProtection="1">
      <alignment horizontal="left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left" vertical="center"/>
      <protection hidden="1"/>
    </xf>
    <xf numFmtId="0" fontId="11" fillId="0" borderId="33" xfId="0" applyFont="1" applyBorder="1" applyAlignment="1" applyProtection="1">
      <alignment horizontal="left" vertical="center"/>
      <protection hidden="1"/>
    </xf>
    <xf numFmtId="0" fontId="2" fillId="0" borderId="3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168" fontId="0" fillId="0" borderId="43" xfId="0" applyNumberFormat="1" applyBorder="1" applyAlignment="1">
      <alignment horizontal="center" vertical="center"/>
    </xf>
    <xf numFmtId="168" fontId="0" fillId="0" borderId="44" xfId="0" applyNumberFormat="1" applyBorder="1" applyAlignment="1">
      <alignment horizontal="center" vertical="center"/>
    </xf>
    <xf numFmtId="168" fontId="0" fillId="0" borderId="45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" xfId="0" applyBorder="1" applyAlignment="1">
      <alignment horizontal="left" vertical="center" shrinkToFit="1"/>
    </xf>
    <xf numFmtId="0" fontId="0" fillId="0" borderId="28" xfId="0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168" fontId="0" fillId="0" borderId="37" xfId="0" applyNumberFormat="1" applyBorder="1" applyAlignment="1">
      <alignment horizontal="center" vertical="center"/>
    </xf>
    <xf numFmtId="168" fontId="0" fillId="0" borderId="38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168" fontId="0" fillId="0" borderId="48" xfId="0" applyNumberFormat="1" applyBorder="1" applyAlignment="1">
      <alignment horizontal="center" vertical="center"/>
    </xf>
    <xf numFmtId="168" fontId="0" fillId="0" borderId="49" xfId="0" applyNumberForma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45</xdr:col>
      <xdr:colOff>19050</xdr:colOff>
      <xdr:row>31</xdr:row>
      <xdr:rowOff>9525</xdr:rowOff>
    </xdr:from>
    <xdr:to>
      <xdr:col>50</xdr:col>
      <xdr:colOff>57150</xdr:colOff>
      <xdr:row>32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62550" y="5772150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45</xdr:col>
      <xdr:colOff>19050</xdr:colOff>
      <xdr:row>36</xdr:row>
      <xdr:rowOff>0</xdr:rowOff>
    </xdr:from>
    <xdr:to>
      <xdr:col>50</xdr:col>
      <xdr:colOff>57150</xdr:colOff>
      <xdr:row>37</xdr:row>
      <xdr:rowOff>38100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62550" y="6905625"/>
          <a:ext cx="6096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X72"/>
  <sheetViews>
    <sheetView tabSelected="1" zoomScale="112" zoomScaleNormal="112" workbookViewId="0" topLeftCell="A1">
      <selection activeCell="A2" sqref="A2:AP2"/>
    </sheetView>
  </sheetViews>
  <sheetFormatPr defaultColWidth="11.421875" defaultRowHeight="12.75"/>
  <cols>
    <col min="1" max="56" width="1.7109375" style="0" customWidth="1"/>
    <col min="57" max="61" width="5.7109375" style="66" customWidth="1"/>
    <col min="62" max="62" width="3.8515625" style="66" bestFit="1" customWidth="1"/>
    <col min="63" max="64" width="2.421875" style="66" bestFit="1" customWidth="1"/>
    <col min="65" max="67" width="2.421875" style="67" bestFit="1" customWidth="1"/>
    <col min="68" max="68" width="2.8515625" style="67" bestFit="1" customWidth="1"/>
    <col min="69" max="71" width="5.7109375" style="67" customWidth="1"/>
    <col min="72" max="73" width="5.7109375" style="40" customWidth="1"/>
    <col min="74" max="80" width="1.7109375" style="41" customWidth="1"/>
    <col min="81" max="84" width="1.7109375" style="42" customWidth="1"/>
    <col min="85" max="102" width="1.7109375" style="27" customWidth="1"/>
    <col min="103" max="16384" width="1.7109375" style="0" customWidth="1"/>
  </cols>
  <sheetData>
    <row r="1" spans="72:84" ht="7.5" customHeight="1">
      <c r="BT1" s="28"/>
      <c r="BU1" s="28"/>
      <c r="BV1" s="29"/>
      <c r="BW1" s="29"/>
      <c r="BX1" s="29"/>
      <c r="BY1" s="29"/>
      <c r="BZ1" s="29"/>
      <c r="CA1" s="29"/>
      <c r="CB1" s="29"/>
      <c r="CC1" s="30"/>
      <c r="CD1" s="30"/>
      <c r="CE1" s="30"/>
      <c r="CF1" s="30"/>
    </row>
    <row r="2" spans="1:84" ht="33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49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1"/>
      <c r="BT2" s="28"/>
      <c r="BU2" s="28"/>
      <c r="BV2" s="29"/>
      <c r="BW2" s="29"/>
      <c r="BX2" s="29"/>
      <c r="BY2" s="29"/>
      <c r="BZ2" s="29"/>
      <c r="CA2" s="29"/>
      <c r="CB2" s="29"/>
      <c r="CC2" s="30"/>
      <c r="CD2" s="30"/>
      <c r="CE2" s="30"/>
      <c r="CF2" s="30"/>
    </row>
    <row r="3" spans="1:102" s="16" customFormat="1" ht="27">
      <c r="A3" s="188" t="s">
        <v>40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52"/>
      <c r="AR3" s="53"/>
      <c r="AT3" s="53"/>
      <c r="AU3" s="53" t="s">
        <v>49</v>
      </c>
      <c r="AV3" s="53"/>
      <c r="AW3" s="53"/>
      <c r="AX3" s="53"/>
      <c r="AY3" s="53"/>
      <c r="AZ3" s="53"/>
      <c r="BA3" s="53"/>
      <c r="BB3" s="53"/>
      <c r="BC3" s="54"/>
      <c r="BE3" s="68"/>
      <c r="BF3" s="68"/>
      <c r="BG3" s="68"/>
      <c r="BH3" s="68"/>
      <c r="BI3" s="68"/>
      <c r="BJ3" s="68"/>
      <c r="BK3" s="68"/>
      <c r="BL3" s="68"/>
      <c r="BM3" s="69"/>
      <c r="BN3" s="69"/>
      <c r="BO3" s="69"/>
      <c r="BP3" s="69"/>
      <c r="BQ3" s="69"/>
      <c r="BR3" s="69"/>
      <c r="BS3" s="69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</row>
    <row r="4" spans="1:102" s="2" customFormat="1" ht="15.75">
      <c r="A4" s="211" t="s">
        <v>51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55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7"/>
      <c r="BE4" s="70"/>
      <c r="BF4" s="70"/>
      <c r="BG4" s="70"/>
      <c r="BH4" s="70"/>
      <c r="BI4" s="70"/>
      <c r="BJ4" s="70"/>
      <c r="BK4" s="70"/>
      <c r="BL4" s="70"/>
      <c r="BM4" s="71"/>
      <c r="BN4" s="71"/>
      <c r="BO4" s="71"/>
      <c r="BP4" s="71"/>
      <c r="BQ4" s="71"/>
      <c r="BR4" s="71"/>
      <c r="BS4" s="71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</row>
    <row r="5" spans="43:102" s="2" customFormat="1" ht="6" customHeight="1">
      <c r="AQ5" s="55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7"/>
      <c r="BE5" s="70"/>
      <c r="BF5" s="70"/>
      <c r="BG5" s="70"/>
      <c r="BH5" s="70"/>
      <c r="BI5" s="70"/>
      <c r="BJ5" s="70"/>
      <c r="BK5" s="70"/>
      <c r="BL5" s="70"/>
      <c r="BM5" s="71"/>
      <c r="BN5" s="71"/>
      <c r="BO5" s="71"/>
      <c r="BP5" s="71"/>
      <c r="BQ5" s="71"/>
      <c r="BR5" s="71"/>
      <c r="BS5" s="71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</row>
    <row r="6" spans="12:102" s="2" customFormat="1" ht="15.75">
      <c r="L6" s="3" t="s">
        <v>0</v>
      </c>
      <c r="M6" s="155" t="s">
        <v>41</v>
      </c>
      <c r="N6" s="155"/>
      <c r="O6" s="155"/>
      <c r="P6" s="155"/>
      <c r="Q6" s="155"/>
      <c r="R6" s="155"/>
      <c r="S6" s="155"/>
      <c r="T6" s="155"/>
      <c r="U6" s="2" t="s">
        <v>1</v>
      </c>
      <c r="Y6" s="156">
        <v>37408</v>
      </c>
      <c r="Z6" s="156"/>
      <c r="AA6" s="156"/>
      <c r="AB6" s="156"/>
      <c r="AC6" s="156"/>
      <c r="AD6" s="156"/>
      <c r="AE6" s="156"/>
      <c r="AF6" s="156"/>
      <c r="AQ6" s="55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7"/>
      <c r="BE6" s="70"/>
      <c r="BF6" s="70"/>
      <c r="BG6" s="70"/>
      <c r="BH6" s="70"/>
      <c r="BI6" s="70"/>
      <c r="BJ6" s="70"/>
      <c r="BK6" s="70"/>
      <c r="BL6" s="70"/>
      <c r="BM6" s="71"/>
      <c r="BN6" s="71"/>
      <c r="BO6" s="71"/>
      <c r="BP6" s="71"/>
      <c r="BQ6" s="71"/>
      <c r="BR6" s="71"/>
      <c r="BS6" s="71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</row>
    <row r="7" spans="43:102" s="2" customFormat="1" ht="6" customHeight="1">
      <c r="AQ7" s="55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7"/>
      <c r="BE7" s="70"/>
      <c r="BF7" s="70"/>
      <c r="BG7" s="70"/>
      <c r="BH7" s="70"/>
      <c r="BI7" s="70"/>
      <c r="BJ7" s="70"/>
      <c r="BK7" s="70"/>
      <c r="BL7" s="70"/>
      <c r="BM7" s="71"/>
      <c r="BN7" s="71"/>
      <c r="BO7" s="71"/>
      <c r="BP7" s="71"/>
      <c r="BQ7" s="71"/>
      <c r="BR7" s="71"/>
      <c r="BS7" s="71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</row>
    <row r="8" spans="2:102" s="2" customFormat="1" ht="15">
      <c r="B8" s="161" t="s">
        <v>42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Q8" s="58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60"/>
      <c r="BE8" s="70"/>
      <c r="BF8" s="70"/>
      <c r="BG8" s="70"/>
      <c r="BH8" s="70"/>
      <c r="BI8" s="70"/>
      <c r="BJ8" s="70"/>
      <c r="BK8" s="70"/>
      <c r="BL8" s="70"/>
      <c r="BM8" s="71"/>
      <c r="BN8" s="71"/>
      <c r="BO8" s="71"/>
      <c r="BP8" s="71"/>
      <c r="BQ8" s="71"/>
      <c r="BR8" s="71"/>
      <c r="BS8" s="71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</row>
    <row r="9" spans="57:102" s="2" customFormat="1" ht="6" customHeight="1">
      <c r="BE9" s="70"/>
      <c r="BF9" s="70"/>
      <c r="BG9" s="70"/>
      <c r="BH9" s="70"/>
      <c r="BI9" s="70"/>
      <c r="BJ9" s="70"/>
      <c r="BK9" s="70"/>
      <c r="BL9" s="70"/>
      <c r="BM9" s="71"/>
      <c r="BN9" s="71"/>
      <c r="BO9" s="71"/>
      <c r="BP9" s="71"/>
      <c r="BQ9" s="71"/>
      <c r="BR9" s="71"/>
      <c r="BS9" s="71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</row>
    <row r="10" spans="7:102" s="2" customFormat="1" ht="15.75">
      <c r="G10" s="6" t="s">
        <v>2</v>
      </c>
      <c r="H10" s="142">
        <v>0.375</v>
      </c>
      <c r="I10" s="142"/>
      <c r="J10" s="142"/>
      <c r="K10" s="142"/>
      <c r="L10" s="142"/>
      <c r="M10" s="7" t="s">
        <v>3</v>
      </c>
      <c r="T10" s="6" t="s">
        <v>4</v>
      </c>
      <c r="U10" s="62">
        <v>1</v>
      </c>
      <c r="V10" s="62"/>
      <c r="W10" s="48" t="s">
        <v>50</v>
      </c>
      <c r="X10" s="141">
        <v>0.010416666666666666</v>
      </c>
      <c r="Y10" s="141"/>
      <c r="Z10" s="141"/>
      <c r="AA10" s="141"/>
      <c r="AB10" s="141"/>
      <c r="AC10" s="7" t="s">
        <v>5</v>
      </c>
      <c r="AK10" s="6" t="s">
        <v>6</v>
      </c>
      <c r="AL10" s="141">
        <v>0.003472222222222222</v>
      </c>
      <c r="AM10" s="141"/>
      <c r="AN10" s="141"/>
      <c r="AO10" s="141"/>
      <c r="AP10" s="141"/>
      <c r="AQ10" s="7" t="s">
        <v>5</v>
      </c>
      <c r="BE10" s="70"/>
      <c r="BF10" s="70"/>
      <c r="BG10" s="70"/>
      <c r="BH10" s="70"/>
      <c r="BI10" s="70"/>
      <c r="BJ10" s="70"/>
      <c r="BK10" s="70"/>
      <c r="BL10" s="70"/>
      <c r="BM10" s="71"/>
      <c r="BN10" s="71"/>
      <c r="BO10" s="71"/>
      <c r="BP10" s="71"/>
      <c r="BQ10" s="71"/>
      <c r="BR10" s="71"/>
      <c r="BS10" s="71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</row>
    <row r="11" spans="72:84" ht="9" customHeight="1">
      <c r="BT11" s="37"/>
      <c r="BU11" s="37"/>
      <c r="BV11" s="38"/>
      <c r="BW11" s="38"/>
      <c r="BX11" s="38"/>
      <c r="BY11" s="38"/>
      <c r="BZ11" s="38"/>
      <c r="CA11" s="38"/>
      <c r="CB11" s="38"/>
      <c r="CC11" s="39"/>
      <c r="CD11" s="39"/>
      <c r="CE11" s="39"/>
      <c r="CF11" s="39"/>
    </row>
    <row r="12" spans="72:84" ht="6" customHeight="1">
      <c r="BT12" s="37"/>
      <c r="BU12" s="37"/>
      <c r="BV12" s="38"/>
      <c r="BW12" s="38"/>
      <c r="BX12" s="38"/>
      <c r="BY12" s="38"/>
      <c r="BZ12" s="38"/>
      <c r="CA12" s="38"/>
      <c r="CB12" s="38"/>
      <c r="CC12" s="39"/>
      <c r="CD12" s="39"/>
      <c r="CE12" s="39"/>
      <c r="CF12" s="39"/>
    </row>
    <row r="13" spans="2:84" ht="12.75">
      <c r="B13" s="1" t="s">
        <v>7</v>
      </c>
      <c r="BT13" s="37"/>
      <c r="BU13" s="37"/>
      <c r="BV13" s="38"/>
      <c r="BW13" s="38"/>
      <c r="BX13" s="38"/>
      <c r="BY13" s="38"/>
      <c r="BZ13" s="38"/>
      <c r="CA13" s="38"/>
      <c r="CB13" s="38"/>
      <c r="CC13" s="39"/>
      <c r="CD13" s="39"/>
      <c r="CE13" s="39"/>
      <c r="CF13" s="39"/>
    </row>
    <row r="14" spans="72:84" ht="6" customHeight="1" thickBot="1">
      <c r="BT14" s="37"/>
      <c r="BU14" s="37"/>
      <c r="BV14" s="38"/>
      <c r="BW14" s="38"/>
      <c r="BX14" s="38"/>
      <c r="BY14" s="38"/>
      <c r="BZ14" s="38"/>
      <c r="CA14" s="38"/>
      <c r="CB14" s="38"/>
      <c r="CC14" s="39"/>
      <c r="CD14" s="39"/>
      <c r="CE14" s="39"/>
      <c r="CF14" s="39"/>
    </row>
    <row r="15" spans="2:84" ht="16.5" thickBot="1">
      <c r="B15" s="157" t="s">
        <v>12</v>
      </c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9"/>
      <c r="Z15" s="160"/>
      <c r="AE15" s="157" t="s">
        <v>13</v>
      </c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9"/>
      <c r="BC15" s="160"/>
      <c r="BT15" s="37"/>
      <c r="BU15" s="37"/>
      <c r="BV15" s="38"/>
      <c r="BW15" s="38"/>
      <c r="BX15" s="38"/>
      <c r="BY15" s="38"/>
      <c r="BZ15" s="38"/>
      <c r="CA15" s="38"/>
      <c r="CB15" s="38"/>
      <c r="CC15" s="39"/>
      <c r="CD15" s="39"/>
      <c r="CE15" s="39"/>
      <c r="CF15" s="39"/>
    </row>
    <row r="16" spans="2:84" ht="15">
      <c r="B16" s="172" t="s">
        <v>8</v>
      </c>
      <c r="C16" s="173"/>
      <c r="D16" s="154" t="s">
        <v>43</v>
      </c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0"/>
      <c r="Z16" s="151"/>
      <c r="AE16" s="172" t="s">
        <v>8</v>
      </c>
      <c r="AF16" s="173"/>
      <c r="AG16" s="154" t="s">
        <v>46</v>
      </c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0"/>
      <c r="BC16" s="151"/>
      <c r="BT16" s="37"/>
      <c r="BU16" s="37"/>
      <c r="BV16" s="38"/>
      <c r="BW16" s="38"/>
      <c r="BX16" s="38"/>
      <c r="BY16" s="38"/>
      <c r="BZ16" s="38"/>
      <c r="CA16" s="38"/>
      <c r="CB16" s="38"/>
      <c r="CC16" s="39"/>
      <c r="CD16" s="39"/>
      <c r="CE16" s="39"/>
      <c r="CF16" s="39"/>
    </row>
    <row r="17" spans="2:84" ht="15">
      <c r="B17" s="172" t="s">
        <v>9</v>
      </c>
      <c r="C17" s="173"/>
      <c r="D17" s="154" t="s">
        <v>44</v>
      </c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0"/>
      <c r="Z17" s="151"/>
      <c r="AE17" s="172" t="s">
        <v>9</v>
      </c>
      <c r="AF17" s="173"/>
      <c r="AG17" s="154" t="s">
        <v>47</v>
      </c>
      <c r="AH17" s="154"/>
      <c r="AI17" s="154"/>
      <c r="AJ17" s="154"/>
      <c r="AK17" s="154"/>
      <c r="AL17" s="154"/>
      <c r="AM17" s="154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0"/>
      <c r="BC17" s="151"/>
      <c r="BT17" s="37"/>
      <c r="BU17" s="37"/>
      <c r="BV17" s="38"/>
      <c r="BW17" s="38"/>
      <c r="BX17" s="38"/>
      <c r="BY17" s="38"/>
      <c r="BZ17" s="38"/>
      <c r="CA17" s="38"/>
      <c r="CB17" s="38"/>
      <c r="CC17" s="39"/>
      <c r="CD17" s="39"/>
      <c r="CE17" s="39"/>
      <c r="CF17" s="39"/>
    </row>
    <row r="18" spans="2:84" ht="15.75" thickBot="1">
      <c r="B18" s="169" t="s">
        <v>10</v>
      </c>
      <c r="C18" s="170"/>
      <c r="D18" s="171" t="s">
        <v>45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52"/>
      <c r="Z18" s="153"/>
      <c r="AE18" s="169" t="s">
        <v>10</v>
      </c>
      <c r="AF18" s="170"/>
      <c r="AG18" s="171" t="s">
        <v>48</v>
      </c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52"/>
      <c r="BC18" s="153"/>
      <c r="BT18" s="37"/>
      <c r="BU18" s="37"/>
      <c r="BV18" s="38"/>
      <c r="BW18" s="38"/>
      <c r="BX18" s="38"/>
      <c r="BY18" s="38"/>
      <c r="BZ18" s="38"/>
      <c r="CA18" s="38"/>
      <c r="CB18" s="38"/>
      <c r="CC18" s="39"/>
      <c r="CD18" s="39"/>
      <c r="CE18" s="39"/>
      <c r="CF18" s="39"/>
    </row>
    <row r="20" spans="2:84" ht="12.75">
      <c r="B20" s="1" t="s">
        <v>23</v>
      </c>
      <c r="BT20" s="37"/>
      <c r="BU20" s="37"/>
      <c r="BV20" s="38"/>
      <c r="BW20" s="38"/>
      <c r="BX20" s="38"/>
      <c r="BY20" s="38"/>
      <c r="BZ20" s="38"/>
      <c r="CA20" s="38"/>
      <c r="CB20" s="38"/>
      <c r="CC20" s="39"/>
      <c r="CD20" s="39"/>
      <c r="CE20" s="39"/>
      <c r="CF20" s="39"/>
    </row>
    <row r="21" spans="72:84" ht="6" customHeight="1" thickBot="1">
      <c r="BT21" s="37"/>
      <c r="BU21" s="37"/>
      <c r="BV21" s="38"/>
      <c r="BW21" s="38"/>
      <c r="BX21" s="38"/>
      <c r="BY21" s="38"/>
      <c r="BZ21" s="38"/>
      <c r="CA21" s="38"/>
      <c r="CB21" s="38"/>
      <c r="CC21" s="39"/>
      <c r="CD21" s="39"/>
      <c r="CE21" s="39"/>
      <c r="CF21" s="39"/>
    </row>
    <row r="22" spans="2:84" s="4" customFormat="1" ht="16.5" customHeight="1" thickBot="1">
      <c r="B22" s="93" t="s">
        <v>14</v>
      </c>
      <c r="C22" s="94"/>
      <c r="D22" s="98" t="s">
        <v>38</v>
      </c>
      <c r="E22" s="99"/>
      <c r="F22" s="100"/>
      <c r="G22" s="98" t="s">
        <v>15</v>
      </c>
      <c r="H22" s="99"/>
      <c r="I22" s="100"/>
      <c r="J22" s="98" t="s">
        <v>17</v>
      </c>
      <c r="K22" s="99"/>
      <c r="L22" s="99"/>
      <c r="M22" s="99"/>
      <c r="N22" s="100"/>
      <c r="O22" s="98" t="s">
        <v>18</v>
      </c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101" t="s">
        <v>21</v>
      </c>
      <c r="AX22" s="99"/>
      <c r="AY22" s="99"/>
      <c r="AZ22" s="99"/>
      <c r="BA22" s="99"/>
      <c r="BB22" s="102"/>
      <c r="BC22" s="103"/>
      <c r="BE22" s="72"/>
      <c r="BF22" s="73" t="s">
        <v>28</v>
      </c>
      <c r="BG22" s="74"/>
      <c r="BH22" s="74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15"/>
      <c r="BU22" s="15"/>
      <c r="BV22" s="23"/>
      <c r="BW22" s="23"/>
      <c r="BX22" s="23"/>
      <c r="BY22" s="23"/>
      <c r="BZ22" s="23"/>
      <c r="CA22" s="23"/>
      <c r="CB22" s="23"/>
      <c r="CC22" s="24"/>
      <c r="CD22" s="24"/>
      <c r="CE22" s="24"/>
      <c r="CF22" s="24"/>
    </row>
    <row r="23" spans="2:80" s="5" customFormat="1" ht="18" customHeight="1">
      <c r="B23" s="175">
        <v>1</v>
      </c>
      <c r="C23" s="176"/>
      <c r="D23" s="176">
        <v>1</v>
      </c>
      <c r="E23" s="176"/>
      <c r="F23" s="176"/>
      <c r="G23" s="176" t="s">
        <v>16</v>
      </c>
      <c r="H23" s="176"/>
      <c r="I23" s="176"/>
      <c r="J23" s="107">
        <f>$H$10</f>
        <v>0.375</v>
      </c>
      <c r="K23" s="107"/>
      <c r="L23" s="107"/>
      <c r="M23" s="107"/>
      <c r="N23" s="108"/>
      <c r="O23" s="61" t="str">
        <f>$D$16</f>
        <v>A1</v>
      </c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8" t="s">
        <v>20</v>
      </c>
      <c r="AF23" s="106" t="str">
        <f>$D$17</f>
        <v>A2</v>
      </c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74"/>
      <c r="AW23" s="145"/>
      <c r="AX23" s="146"/>
      <c r="AY23" s="8" t="s">
        <v>19</v>
      </c>
      <c r="AZ23" s="146"/>
      <c r="BA23" s="147"/>
      <c r="BB23" s="143"/>
      <c r="BC23" s="144"/>
      <c r="BE23" s="72"/>
      <c r="BF23" s="77" t="str">
        <f aca="true" t="shared" si="0" ref="BF23:BF28">IF(ISBLANK(AW23),"0",IF(AW23&gt;AZ23,3,IF(AW23=AZ23,1,0)))</f>
        <v>0</v>
      </c>
      <c r="BG23" s="77" t="s">
        <v>19</v>
      </c>
      <c r="BH23" s="77" t="str">
        <f aca="true" t="shared" si="1" ref="BH23:BH28">IF(ISBLANK(AZ23),"0",IF(AZ23&gt;AW23,3,IF(AZ23=AW23,1,0)))</f>
        <v>0</v>
      </c>
      <c r="BI23" s="72"/>
      <c r="BJ23" s="78" t="str">
        <f>$D$16</f>
        <v>A1</v>
      </c>
      <c r="BK23" s="79">
        <f>COUNT($AW$23,$AZ$25)</f>
        <v>0</v>
      </c>
      <c r="BL23" s="79">
        <f>SUM($BF$23+$BH$25)</f>
        <v>0</v>
      </c>
      <c r="BM23" s="79">
        <f>SUM($AW$23+$AZ$25)</f>
        <v>0</v>
      </c>
      <c r="BN23" s="80" t="s">
        <v>19</v>
      </c>
      <c r="BO23" s="79">
        <f>SUM($AZ$23+$AW$25)</f>
        <v>0</v>
      </c>
      <c r="BP23" s="81">
        <f>SUM(BM23-BO23)</f>
        <v>0</v>
      </c>
      <c r="BQ23" s="72"/>
      <c r="BR23" s="72"/>
      <c r="BS23" s="72"/>
      <c r="BT23" s="15"/>
      <c r="BU23" s="15"/>
      <c r="BV23" s="23"/>
      <c r="BW23" s="23"/>
      <c r="BX23" s="23"/>
      <c r="BY23" s="23"/>
      <c r="BZ23" s="23"/>
      <c r="CA23" s="23"/>
      <c r="CB23" s="23"/>
    </row>
    <row r="24" spans="2:84" s="4" customFormat="1" ht="18" customHeight="1" thickBot="1">
      <c r="B24" s="162">
        <v>2</v>
      </c>
      <c r="C24" s="163"/>
      <c r="D24" s="163">
        <v>1</v>
      </c>
      <c r="E24" s="163"/>
      <c r="F24" s="163"/>
      <c r="G24" s="163" t="s">
        <v>22</v>
      </c>
      <c r="H24" s="163"/>
      <c r="I24" s="163"/>
      <c r="J24" s="167">
        <f>J23+$U$10*$X$10+$AL$10</f>
        <v>0.3888888888888889</v>
      </c>
      <c r="K24" s="167"/>
      <c r="L24" s="167"/>
      <c r="M24" s="167"/>
      <c r="N24" s="168"/>
      <c r="O24" s="164" t="str">
        <f>AG16</f>
        <v>B1</v>
      </c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9" t="s">
        <v>20</v>
      </c>
      <c r="AF24" s="165" t="str">
        <f>AG17</f>
        <v>B2</v>
      </c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6"/>
      <c r="AW24" s="148"/>
      <c r="AX24" s="149"/>
      <c r="AY24" s="9" t="s">
        <v>19</v>
      </c>
      <c r="AZ24" s="149"/>
      <c r="BA24" s="185"/>
      <c r="BB24" s="186"/>
      <c r="BC24" s="187"/>
      <c r="BE24" s="72"/>
      <c r="BF24" s="77" t="str">
        <f t="shared" si="0"/>
        <v>0</v>
      </c>
      <c r="BG24" s="77" t="s">
        <v>19</v>
      </c>
      <c r="BH24" s="77" t="str">
        <f t="shared" si="1"/>
        <v>0</v>
      </c>
      <c r="BI24" s="72"/>
      <c r="BJ24" s="78" t="str">
        <f>$D$17</f>
        <v>A2</v>
      </c>
      <c r="BK24" s="79">
        <f>COUNT($AZ$23,$AW$27)</f>
        <v>0</v>
      </c>
      <c r="BL24" s="79">
        <f>SUM($BH$23+$BF$27)</f>
        <v>0</v>
      </c>
      <c r="BM24" s="79">
        <f>SUM($AZ$23+$AW$27)</f>
        <v>0</v>
      </c>
      <c r="BN24" s="80" t="s">
        <v>19</v>
      </c>
      <c r="BO24" s="79">
        <f>SUM($AW$23+$AZ$27)</f>
        <v>0</v>
      </c>
      <c r="BP24" s="81">
        <f>SUM(BM24-BO24)</f>
        <v>0</v>
      </c>
      <c r="BQ24" s="72"/>
      <c r="BR24" s="72"/>
      <c r="BS24" s="72"/>
      <c r="BT24" s="14"/>
      <c r="BU24" s="14"/>
      <c r="BV24" s="25"/>
      <c r="BW24" s="25"/>
      <c r="BX24" s="25"/>
      <c r="BY24" s="25"/>
      <c r="BZ24" s="25"/>
      <c r="CA24" s="25"/>
      <c r="CB24" s="25"/>
      <c r="CC24" s="26"/>
      <c r="CD24" s="26"/>
      <c r="CE24" s="26"/>
      <c r="CF24" s="26"/>
    </row>
    <row r="25" spans="2:84" s="4" customFormat="1" ht="18" customHeight="1">
      <c r="B25" s="175">
        <v>3</v>
      </c>
      <c r="C25" s="176"/>
      <c r="D25" s="176">
        <v>1</v>
      </c>
      <c r="E25" s="176"/>
      <c r="F25" s="176"/>
      <c r="G25" s="176" t="s">
        <v>16</v>
      </c>
      <c r="H25" s="176"/>
      <c r="I25" s="176"/>
      <c r="J25" s="107">
        <f>J24+$U$10*$X$10+$AL$10</f>
        <v>0.4027777777777778</v>
      </c>
      <c r="K25" s="107"/>
      <c r="L25" s="107"/>
      <c r="M25" s="107"/>
      <c r="N25" s="108"/>
      <c r="O25" s="61" t="str">
        <f>D18</f>
        <v>A3</v>
      </c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8" t="s">
        <v>20</v>
      </c>
      <c r="AF25" s="106" t="str">
        <f>D16</f>
        <v>A1</v>
      </c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74"/>
      <c r="AW25" s="145"/>
      <c r="AX25" s="146"/>
      <c r="AY25" s="8" t="s">
        <v>19</v>
      </c>
      <c r="AZ25" s="146"/>
      <c r="BA25" s="147"/>
      <c r="BB25" s="143"/>
      <c r="BC25" s="144"/>
      <c r="BE25" s="72"/>
      <c r="BF25" s="77" t="str">
        <f t="shared" si="0"/>
        <v>0</v>
      </c>
      <c r="BG25" s="77" t="s">
        <v>19</v>
      </c>
      <c r="BH25" s="77" t="str">
        <f t="shared" si="1"/>
        <v>0</v>
      </c>
      <c r="BI25" s="72"/>
      <c r="BJ25" s="78" t="str">
        <f>$D$18</f>
        <v>A3</v>
      </c>
      <c r="BK25" s="79">
        <f>COUNT($AW$25,$AZ$27)</f>
        <v>0</v>
      </c>
      <c r="BL25" s="79">
        <f>SUM($BF$25+$BH$27)</f>
        <v>0</v>
      </c>
      <c r="BM25" s="79">
        <f>SUM($AW$25+$AZ$27)</f>
        <v>0</v>
      </c>
      <c r="BN25" s="80" t="s">
        <v>19</v>
      </c>
      <c r="BO25" s="79">
        <f>SUM($AZ$25+$AW$27)</f>
        <v>0</v>
      </c>
      <c r="BP25" s="81">
        <f>SUM(BM25-BO25)</f>
        <v>0</v>
      </c>
      <c r="BQ25" s="72"/>
      <c r="BR25" s="72"/>
      <c r="BS25" s="72"/>
      <c r="BT25" s="14"/>
      <c r="BU25" s="14"/>
      <c r="BV25" s="25"/>
      <c r="BW25" s="25"/>
      <c r="BX25" s="25"/>
      <c r="BY25" s="25"/>
      <c r="BZ25" s="25"/>
      <c r="CA25" s="25"/>
      <c r="CB25" s="25"/>
      <c r="CC25" s="26"/>
      <c r="CD25" s="26"/>
      <c r="CE25" s="26"/>
      <c r="CF25" s="26"/>
    </row>
    <row r="26" spans="2:84" s="4" customFormat="1" ht="18" customHeight="1" thickBot="1">
      <c r="B26" s="162">
        <v>4</v>
      </c>
      <c r="C26" s="163"/>
      <c r="D26" s="163">
        <v>1</v>
      </c>
      <c r="E26" s="163"/>
      <c r="F26" s="163"/>
      <c r="G26" s="163" t="s">
        <v>22</v>
      </c>
      <c r="H26" s="163"/>
      <c r="I26" s="163"/>
      <c r="J26" s="167">
        <f>J25+$U$10*$X$10+$AL$10</f>
        <v>0.4166666666666667</v>
      </c>
      <c r="K26" s="167"/>
      <c r="L26" s="167"/>
      <c r="M26" s="167"/>
      <c r="N26" s="168"/>
      <c r="O26" s="164" t="str">
        <f>$AG$18</f>
        <v>B3</v>
      </c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9" t="s">
        <v>20</v>
      </c>
      <c r="AF26" s="165" t="str">
        <f>AG16</f>
        <v>B1</v>
      </c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6"/>
      <c r="AW26" s="148"/>
      <c r="AX26" s="149"/>
      <c r="AY26" s="9" t="s">
        <v>19</v>
      </c>
      <c r="AZ26" s="149"/>
      <c r="BA26" s="185"/>
      <c r="BB26" s="186"/>
      <c r="BC26" s="187"/>
      <c r="BE26" s="72"/>
      <c r="BF26" s="77" t="str">
        <f t="shared" si="0"/>
        <v>0</v>
      </c>
      <c r="BG26" s="77" t="s">
        <v>19</v>
      </c>
      <c r="BH26" s="77" t="str">
        <f t="shared" si="1"/>
        <v>0</v>
      </c>
      <c r="BI26" s="72"/>
      <c r="BJ26" s="78" t="str">
        <f>$AG$16</f>
        <v>B1</v>
      </c>
      <c r="BK26" s="79">
        <f>COUNT($AW$24,$AZ$26)</f>
        <v>0</v>
      </c>
      <c r="BL26" s="79">
        <f>SUM($BF$24+$BH$26)</f>
        <v>0</v>
      </c>
      <c r="BM26" s="79">
        <f>SUM($AW$24+$AZ$26)</f>
        <v>0</v>
      </c>
      <c r="BN26" s="80" t="s">
        <v>19</v>
      </c>
      <c r="BO26" s="79">
        <f>SUM($AZ$24+$AW$26)</f>
        <v>0</v>
      </c>
      <c r="BP26" s="81">
        <f>SUM(BM26-BO26)</f>
        <v>0</v>
      </c>
      <c r="BQ26" s="72"/>
      <c r="BR26" s="72"/>
      <c r="BS26" s="72"/>
      <c r="BT26" s="14"/>
      <c r="BU26" s="14"/>
      <c r="BV26" s="25"/>
      <c r="BW26" s="25"/>
      <c r="BX26" s="25"/>
      <c r="BY26" s="25"/>
      <c r="BZ26" s="25"/>
      <c r="CA26" s="25"/>
      <c r="CB26" s="25"/>
      <c r="CC26" s="26"/>
      <c r="CD26" s="26"/>
      <c r="CE26" s="26"/>
      <c r="CF26" s="26"/>
    </row>
    <row r="27" spans="2:84" s="4" customFormat="1" ht="18" customHeight="1">
      <c r="B27" s="175">
        <v>5</v>
      </c>
      <c r="C27" s="176"/>
      <c r="D27" s="176">
        <v>1</v>
      </c>
      <c r="E27" s="176"/>
      <c r="F27" s="176"/>
      <c r="G27" s="176" t="s">
        <v>16</v>
      </c>
      <c r="H27" s="176"/>
      <c r="I27" s="176"/>
      <c r="J27" s="107">
        <f>J26+$U$10*$X$10+$AL$10</f>
        <v>0.4305555555555556</v>
      </c>
      <c r="K27" s="107"/>
      <c r="L27" s="107"/>
      <c r="M27" s="107"/>
      <c r="N27" s="108"/>
      <c r="O27" s="61" t="str">
        <f>D17</f>
        <v>A2</v>
      </c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8" t="s">
        <v>20</v>
      </c>
      <c r="AF27" s="106" t="str">
        <f>$D$18</f>
        <v>A3</v>
      </c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74"/>
      <c r="AW27" s="145"/>
      <c r="AX27" s="146"/>
      <c r="AY27" s="8" t="s">
        <v>19</v>
      </c>
      <c r="AZ27" s="146"/>
      <c r="BA27" s="147"/>
      <c r="BB27" s="143"/>
      <c r="BC27" s="144"/>
      <c r="BE27" s="72"/>
      <c r="BF27" s="77" t="str">
        <f t="shared" si="0"/>
        <v>0</v>
      </c>
      <c r="BG27" s="77" t="s">
        <v>19</v>
      </c>
      <c r="BH27" s="77" t="str">
        <f t="shared" si="1"/>
        <v>0</v>
      </c>
      <c r="BI27" s="72"/>
      <c r="BJ27" s="78" t="str">
        <f>$AG$17</f>
        <v>B2</v>
      </c>
      <c r="BK27" s="79">
        <f>COUNT($AZ$24,$AW$28)</f>
        <v>0</v>
      </c>
      <c r="BL27" s="79">
        <f>SUM($BH$24+$BF$28)</f>
        <v>0</v>
      </c>
      <c r="BM27" s="79">
        <f>SUM($AZ$24+$AW$28)</f>
        <v>0</v>
      </c>
      <c r="BN27" s="80" t="s">
        <v>19</v>
      </c>
      <c r="BO27" s="79">
        <f>SUM($AW$24+$AZ$28)</f>
        <v>0</v>
      </c>
      <c r="BP27" s="81">
        <f>SUM(BM27-BO27)</f>
        <v>0</v>
      </c>
      <c r="BQ27" s="72"/>
      <c r="BR27" s="72"/>
      <c r="BS27" s="72"/>
      <c r="BT27" s="14"/>
      <c r="BU27" s="14"/>
      <c r="BV27" s="25"/>
      <c r="BW27" s="25"/>
      <c r="BX27" s="25"/>
      <c r="BY27" s="25"/>
      <c r="BZ27" s="25"/>
      <c r="CA27" s="25"/>
      <c r="CB27" s="25"/>
      <c r="CC27" s="26"/>
      <c r="CD27" s="26"/>
      <c r="CE27" s="26"/>
      <c r="CF27" s="26"/>
    </row>
    <row r="28" spans="2:84" s="4" customFormat="1" ht="18" customHeight="1" thickBot="1">
      <c r="B28" s="162">
        <v>6</v>
      </c>
      <c r="C28" s="163"/>
      <c r="D28" s="163">
        <v>1</v>
      </c>
      <c r="E28" s="163"/>
      <c r="F28" s="163"/>
      <c r="G28" s="163" t="s">
        <v>22</v>
      </c>
      <c r="H28" s="163"/>
      <c r="I28" s="163"/>
      <c r="J28" s="167">
        <f>J27+$U$10*$X$10+$AL$10</f>
        <v>0.4444444444444445</v>
      </c>
      <c r="K28" s="167"/>
      <c r="L28" s="167"/>
      <c r="M28" s="167"/>
      <c r="N28" s="168"/>
      <c r="O28" s="164" t="str">
        <f>AG17</f>
        <v>B2</v>
      </c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9" t="s">
        <v>20</v>
      </c>
      <c r="AF28" s="165" t="str">
        <f>AG18</f>
        <v>B3</v>
      </c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6"/>
      <c r="AW28" s="148"/>
      <c r="AX28" s="149"/>
      <c r="AY28" s="9" t="s">
        <v>19</v>
      </c>
      <c r="AZ28" s="149"/>
      <c r="BA28" s="185"/>
      <c r="BB28" s="186"/>
      <c r="BC28" s="187"/>
      <c r="BE28" s="72"/>
      <c r="BF28" s="77" t="str">
        <f t="shared" si="0"/>
        <v>0</v>
      </c>
      <c r="BG28" s="77" t="s">
        <v>19</v>
      </c>
      <c r="BH28" s="77" t="str">
        <f t="shared" si="1"/>
        <v>0</v>
      </c>
      <c r="BI28" s="72"/>
      <c r="BJ28" s="78" t="str">
        <f>$AG$18</f>
        <v>B3</v>
      </c>
      <c r="BK28" s="79">
        <f>COUNT($AW$26,$AZ$28)</f>
        <v>0</v>
      </c>
      <c r="BL28" s="79">
        <f>SUM($BF$26+$BH$28)</f>
        <v>0</v>
      </c>
      <c r="BM28" s="79">
        <f>SUM($AW$26+$AZ$28)</f>
        <v>0</v>
      </c>
      <c r="BN28" s="80" t="s">
        <v>19</v>
      </c>
      <c r="BO28" s="79">
        <f>SUM($AZ$26+$AW$28)</f>
        <v>0</v>
      </c>
      <c r="BP28" s="81">
        <f>SUM(BM28-BO28)</f>
        <v>0</v>
      </c>
      <c r="BQ28" s="67"/>
      <c r="BR28" s="67"/>
      <c r="BS28" s="67"/>
      <c r="BT28" s="14"/>
      <c r="BU28" s="14"/>
      <c r="BV28" s="25"/>
      <c r="BW28" s="25"/>
      <c r="BX28" s="25"/>
      <c r="BY28" s="25"/>
      <c r="BZ28" s="25"/>
      <c r="CA28" s="25"/>
      <c r="CB28" s="25"/>
      <c r="CC28" s="26"/>
      <c r="CD28" s="26"/>
      <c r="CE28" s="26"/>
      <c r="CF28" s="26"/>
    </row>
    <row r="29" spans="2:84" s="4" customFormat="1" ht="18" customHeigh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E29" s="72"/>
      <c r="BF29" s="77"/>
      <c r="BG29" s="77"/>
      <c r="BH29" s="77"/>
      <c r="BI29" s="72"/>
      <c r="BJ29" s="66"/>
      <c r="BK29" s="66"/>
      <c r="BL29" s="66"/>
      <c r="BM29" s="67"/>
      <c r="BN29" s="67"/>
      <c r="BO29" s="67"/>
      <c r="BP29" s="67"/>
      <c r="BQ29" s="67"/>
      <c r="BR29" s="67"/>
      <c r="BS29" s="81"/>
      <c r="BT29" s="14"/>
      <c r="BU29" s="14"/>
      <c r="BV29" s="25"/>
      <c r="BW29" s="25"/>
      <c r="BX29" s="25"/>
      <c r="BY29" s="25"/>
      <c r="BZ29" s="25"/>
      <c r="CA29" s="25"/>
      <c r="CB29" s="25"/>
      <c r="CC29" s="26"/>
      <c r="CD29" s="26"/>
      <c r="CE29" s="26"/>
      <c r="CF29" s="26"/>
    </row>
    <row r="30" spans="2:84" s="4" customFormat="1" ht="18" customHeight="1">
      <c r="B30" s="1" t="s">
        <v>27</v>
      </c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E30" s="72"/>
      <c r="BF30" s="77"/>
      <c r="BG30" s="77"/>
      <c r="BH30" s="77"/>
      <c r="BI30" s="72"/>
      <c r="BJ30" s="72"/>
      <c r="BK30" s="82"/>
      <c r="BL30" s="82"/>
      <c r="BM30" s="83"/>
      <c r="BN30" s="83"/>
      <c r="BO30" s="83"/>
      <c r="BP30" s="83"/>
      <c r="BQ30" s="83"/>
      <c r="BR30" s="83"/>
      <c r="BS30" s="83"/>
      <c r="BT30" s="14"/>
      <c r="BU30" s="14"/>
      <c r="BV30" s="25"/>
      <c r="BW30" s="25"/>
      <c r="BX30" s="25"/>
      <c r="BY30" s="25"/>
      <c r="BZ30" s="25"/>
      <c r="CA30" s="25"/>
      <c r="CB30" s="25"/>
      <c r="CC30" s="26"/>
      <c r="CD30" s="26"/>
      <c r="CE30" s="26"/>
      <c r="CF30" s="26"/>
    </row>
    <row r="31" spans="2:84" s="4" customFormat="1" ht="18" customHeight="1" thickBot="1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E31" s="72"/>
      <c r="BF31" s="77"/>
      <c r="BG31" s="77"/>
      <c r="BH31" s="77"/>
      <c r="BI31" s="72"/>
      <c r="BJ31" s="72"/>
      <c r="BK31" s="82"/>
      <c r="BL31" s="82"/>
      <c r="BM31" s="83"/>
      <c r="BN31" s="83"/>
      <c r="BO31" s="83"/>
      <c r="BP31" s="83"/>
      <c r="BQ31" s="83"/>
      <c r="BR31" s="83"/>
      <c r="BS31" s="83"/>
      <c r="BT31" s="14"/>
      <c r="BU31" s="14"/>
      <c r="BV31" s="25"/>
      <c r="BW31" s="25"/>
      <c r="BX31" s="25"/>
      <c r="BY31" s="25"/>
      <c r="BZ31" s="25"/>
      <c r="CA31" s="25"/>
      <c r="CB31" s="25"/>
      <c r="CC31" s="26"/>
      <c r="CD31" s="26"/>
      <c r="CE31" s="26"/>
      <c r="CF31" s="26"/>
    </row>
    <row r="32" spans="2:84" s="4" customFormat="1" ht="18" customHeight="1" thickBot="1">
      <c r="B32"/>
      <c r="C32"/>
      <c r="D32"/>
      <c r="E32" s="101" t="s">
        <v>12</v>
      </c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212"/>
      <c r="AE32" s="101" t="s">
        <v>37</v>
      </c>
      <c r="AF32" s="99"/>
      <c r="AG32" s="212"/>
      <c r="AH32" s="101" t="s">
        <v>24</v>
      </c>
      <c r="AI32" s="99"/>
      <c r="AJ32" s="212"/>
      <c r="AK32" s="101" t="s">
        <v>25</v>
      </c>
      <c r="AL32" s="99"/>
      <c r="AM32" s="99"/>
      <c r="AN32" s="99"/>
      <c r="AO32" s="212"/>
      <c r="AP32" s="101" t="s">
        <v>26</v>
      </c>
      <c r="AQ32" s="99"/>
      <c r="AR32" s="212"/>
      <c r="AS32"/>
      <c r="AT32"/>
      <c r="AU32"/>
      <c r="AV32"/>
      <c r="AW32"/>
      <c r="AX32"/>
      <c r="AY32"/>
      <c r="AZ32"/>
      <c r="BA32"/>
      <c r="BB32"/>
      <c r="BC32"/>
      <c r="BE32" s="72"/>
      <c r="BF32" s="77"/>
      <c r="BG32" s="77"/>
      <c r="BH32" s="77"/>
      <c r="BI32" s="72"/>
      <c r="BJ32" s="72"/>
      <c r="BK32" s="82"/>
      <c r="BL32" s="82"/>
      <c r="BM32" s="83"/>
      <c r="BN32" s="83"/>
      <c r="BO32" s="83"/>
      <c r="BP32" s="83"/>
      <c r="BQ32" s="83"/>
      <c r="BR32" s="83"/>
      <c r="BS32" s="83"/>
      <c r="BT32" s="14"/>
      <c r="BU32" s="14"/>
      <c r="BV32" s="25"/>
      <c r="BW32" s="25"/>
      <c r="BX32" s="25"/>
      <c r="BY32" s="25"/>
      <c r="BZ32" s="25"/>
      <c r="CA32" s="25"/>
      <c r="CB32" s="25"/>
      <c r="CC32" s="26"/>
      <c r="CD32" s="26"/>
      <c r="CE32" s="26"/>
      <c r="CF32" s="26"/>
    </row>
    <row r="33" spans="2:84" s="4" customFormat="1" ht="18" customHeight="1">
      <c r="B33"/>
      <c r="C33"/>
      <c r="D33"/>
      <c r="E33" s="204" t="s">
        <v>8</v>
      </c>
      <c r="F33" s="205"/>
      <c r="G33" s="213" t="str">
        <f>$BJ$23</f>
        <v>A1</v>
      </c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4"/>
      <c r="AE33" s="206">
        <f>$BK$23</f>
        <v>0</v>
      </c>
      <c r="AF33" s="207"/>
      <c r="AG33" s="208"/>
      <c r="AH33" s="206">
        <f>$BL$23</f>
        <v>0</v>
      </c>
      <c r="AI33" s="207"/>
      <c r="AJ33" s="208"/>
      <c r="AK33" s="205">
        <f>$BM$23</f>
        <v>0</v>
      </c>
      <c r="AL33" s="205"/>
      <c r="AM33" s="11" t="s">
        <v>19</v>
      </c>
      <c r="AN33" s="205">
        <f>$BO$23</f>
        <v>0</v>
      </c>
      <c r="AO33" s="205"/>
      <c r="AP33" s="218">
        <f>$BP$23</f>
        <v>0</v>
      </c>
      <c r="AQ33" s="219"/>
      <c r="AR33" s="220"/>
      <c r="AS33"/>
      <c r="AT33"/>
      <c r="AU33"/>
      <c r="AV33"/>
      <c r="AW33"/>
      <c r="AX33"/>
      <c r="AY33"/>
      <c r="AZ33"/>
      <c r="BA33"/>
      <c r="BB33"/>
      <c r="BC33"/>
      <c r="BE33" s="72"/>
      <c r="BF33" s="77"/>
      <c r="BG33" s="77"/>
      <c r="BH33" s="77"/>
      <c r="BI33" s="72"/>
      <c r="BJ33" s="72"/>
      <c r="BK33" s="82"/>
      <c r="BL33" s="82"/>
      <c r="BM33" s="78"/>
      <c r="BN33" s="79"/>
      <c r="BO33" s="79"/>
      <c r="BP33" s="79"/>
      <c r="BQ33" s="80"/>
      <c r="BR33" s="79"/>
      <c r="BS33" s="81"/>
      <c r="BT33" s="14"/>
      <c r="BU33" s="14"/>
      <c r="BV33" s="25"/>
      <c r="BW33" s="25"/>
      <c r="BX33" s="25"/>
      <c r="BY33" s="25"/>
      <c r="BZ33" s="25"/>
      <c r="CA33" s="25"/>
      <c r="CB33" s="25"/>
      <c r="CC33" s="26"/>
      <c r="CD33" s="26"/>
      <c r="CE33" s="26"/>
      <c r="CF33" s="26"/>
    </row>
    <row r="34" spans="2:84" s="4" customFormat="1" ht="18" customHeight="1">
      <c r="B34"/>
      <c r="C34"/>
      <c r="D34"/>
      <c r="E34" s="194" t="s">
        <v>9</v>
      </c>
      <c r="F34" s="195"/>
      <c r="G34" s="209" t="str">
        <f>$BJ$24</f>
        <v>A2</v>
      </c>
      <c r="H34" s="209"/>
      <c r="I34" s="209"/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09"/>
      <c r="V34" s="209"/>
      <c r="W34" s="209"/>
      <c r="X34" s="209"/>
      <c r="Y34" s="209"/>
      <c r="Z34" s="209"/>
      <c r="AA34" s="209"/>
      <c r="AB34" s="209"/>
      <c r="AC34" s="209"/>
      <c r="AD34" s="210"/>
      <c r="AE34" s="196">
        <f>$BK$24</f>
        <v>0</v>
      </c>
      <c r="AF34" s="197"/>
      <c r="AG34" s="198"/>
      <c r="AH34" s="196">
        <f>$BL$24</f>
        <v>0</v>
      </c>
      <c r="AI34" s="197"/>
      <c r="AJ34" s="198"/>
      <c r="AK34" s="195">
        <f>$BM$24</f>
        <v>0</v>
      </c>
      <c r="AL34" s="195"/>
      <c r="AM34" s="12" t="s">
        <v>19</v>
      </c>
      <c r="AN34" s="195">
        <f>$BO$24</f>
        <v>0</v>
      </c>
      <c r="AO34" s="195"/>
      <c r="AP34" s="189">
        <f>$BP$24</f>
        <v>0</v>
      </c>
      <c r="AQ34" s="190"/>
      <c r="AR34" s="191"/>
      <c r="AS34"/>
      <c r="AT34"/>
      <c r="AU34"/>
      <c r="AV34"/>
      <c r="AW34"/>
      <c r="AX34"/>
      <c r="AY34"/>
      <c r="AZ34"/>
      <c r="BA34"/>
      <c r="BB34"/>
      <c r="BC34"/>
      <c r="BE34" s="72"/>
      <c r="BF34" s="77"/>
      <c r="BG34" s="77"/>
      <c r="BH34" s="77"/>
      <c r="BI34" s="72"/>
      <c r="BJ34" s="72"/>
      <c r="BK34" s="82"/>
      <c r="BL34" s="82"/>
      <c r="BM34" s="84"/>
      <c r="BN34" s="85"/>
      <c r="BO34" s="85"/>
      <c r="BP34" s="86"/>
      <c r="BQ34" s="85"/>
      <c r="BR34" s="87"/>
      <c r="BS34" s="72"/>
      <c r="BT34" s="14"/>
      <c r="BU34" s="14"/>
      <c r="BV34" s="25"/>
      <c r="BW34" s="25"/>
      <c r="BX34" s="25"/>
      <c r="BY34" s="25"/>
      <c r="BZ34" s="25"/>
      <c r="CA34" s="25"/>
      <c r="CB34" s="25"/>
      <c r="CC34" s="26"/>
      <c r="CD34" s="26"/>
      <c r="CE34" s="26"/>
      <c r="CF34" s="26"/>
    </row>
    <row r="35" spans="2:84" s="4" customFormat="1" ht="18" customHeight="1" thickBot="1">
      <c r="B35"/>
      <c r="C35"/>
      <c r="D35"/>
      <c r="E35" s="192" t="s">
        <v>10</v>
      </c>
      <c r="F35" s="193"/>
      <c r="G35" s="202" t="str">
        <f>$BJ$25</f>
        <v>A3</v>
      </c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3"/>
      <c r="AE35" s="199">
        <f>$BK$25</f>
        <v>0</v>
      </c>
      <c r="AF35" s="200"/>
      <c r="AG35" s="201"/>
      <c r="AH35" s="199">
        <f>$BL$25</f>
        <v>0</v>
      </c>
      <c r="AI35" s="200"/>
      <c r="AJ35" s="201"/>
      <c r="AK35" s="193">
        <f>$BM$25</f>
        <v>0</v>
      </c>
      <c r="AL35" s="193"/>
      <c r="AM35" s="13" t="s">
        <v>19</v>
      </c>
      <c r="AN35" s="193">
        <f>$BO$25</f>
        <v>0</v>
      </c>
      <c r="AO35" s="193"/>
      <c r="AP35" s="215">
        <f>$BP$25</f>
        <v>0</v>
      </c>
      <c r="AQ35" s="216"/>
      <c r="AR35" s="217"/>
      <c r="AS35"/>
      <c r="AT35"/>
      <c r="AU35"/>
      <c r="AV35"/>
      <c r="AW35"/>
      <c r="AX35"/>
      <c r="AY35"/>
      <c r="AZ35"/>
      <c r="BA35"/>
      <c r="BB35"/>
      <c r="BC35"/>
      <c r="BE35" s="72"/>
      <c r="BF35" s="77"/>
      <c r="BG35" s="77"/>
      <c r="BH35" s="77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14"/>
      <c r="BU35" s="14"/>
      <c r="BV35" s="25"/>
      <c r="BW35" s="25"/>
      <c r="BX35" s="25"/>
      <c r="BY35" s="25"/>
      <c r="BZ35" s="25"/>
      <c r="CA35" s="25"/>
      <c r="CB35" s="25"/>
      <c r="CC35" s="26"/>
      <c r="CD35" s="26"/>
      <c r="CE35" s="26"/>
      <c r="CF35" s="26"/>
    </row>
    <row r="36" ht="18" customHeight="1" thickBot="1"/>
    <row r="37" spans="5:84" ht="18" customHeight="1" thickBot="1">
      <c r="E37" s="101" t="s">
        <v>13</v>
      </c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212"/>
      <c r="AE37" s="101" t="s">
        <v>37</v>
      </c>
      <c r="AF37" s="99"/>
      <c r="AG37" s="212"/>
      <c r="AH37" s="101" t="s">
        <v>24</v>
      </c>
      <c r="AI37" s="99"/>
      <c r="AJ37" s="212"/>
      <c r="AK37" s="101" t="s">
        <v>25</v>
      </c>
      <c r="AL37" s="99"/>
      <c r="AM37" s="99"/>
      <c r="AN37" s="99"/>
      <c r="AO37" s="212"/>
      <c r="AP37" s="101" t="s">
        <v>26</v>
      </c>
      <c r="AQ37" s="99"/>
      <c r="AR37" s="212"/>
      <c r="BT37" s="37"/>
      <c r="BU37" s="37"/>
      <c r="BV37" s="38"/>
      <c r="BW37" s="38"/>
      <c r="BX37" s="38"/>
      <c r="BY37" s="38"/>
      <c r="BZ37" s="38"/>
      <c r="CA37" s="38"/>
      <c r="CB37" s="38"/>
      <c r="CC37" s="39"/>
      <c r="CD37" s="39"/>
      <c r="CE37" s="39"/>
      <c r="CF37" s="39"/>
    </row>
    <row r="38" spans="5:84" ht="18" customHeight="1">
      <c r="E38" s="204" t="s">
        <v>8</v>
      </c>
      <c r="F38" s="205"/>
      <c r="G38" s="213" t="str">
        <f>$BJ$26</f>
        <v>B1</v>
      </c>
      <c r="H38" s="213"/>
      <c r="I38" s="213"/>
      <c r="J38" s="213"/>
      <c r="K38" s="213"/>
      <c r="L38" s="213"/>
      <c r="M38" s="213"/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213"/>
      <c r="AC38" s="213"/>
      <c r="AD38" s="214"/>
      <c r="AE38" s="206">
        <f>$BK$26</f>
        <v>0</v>
      </c>
      <c r="AF38" s="207"/>
      <c r="AG38" s="208"/>
      <c r="AH38" s="206">
        <f>$BL$26</f>
        <v>0</v>
      </c>
      <c r="AI38" s="207"/>
      <c r="AJ38" s="208"/>
      <c r="AK38" s="205">
        <f>$BM$26</f>
        <v>0</v>
      </c>
      <c r="AL38" s="205"/>
      <c r="AM38" s="11" t="s">
        <v>19</v>
      </c>
      <c r="AN38" s="205">
        <f>$BO$26</f>
        <v>0</v>
      </c>
      <c r="AO38" s="205"/>
      <c r="AP38" s="218">
        <f>$BP$26</f>
        <v>0</v>
      </c>
      <c r="AQ38" s="219"/>
      <c r="AR38" s="220"/>
      <c r="BT38" s="37"/>
      <c r="BU38" s="37"/>
      <c r="BV38" s="38"/>
      <c r="BW38" s="38"/>
      <c r="BX38" s="38"/>
      <c r="BY38" s="38"/>
      <c r="BZ38" s="38"/>
      <c r="CA38" s="38"/>
      <c r="CB38" s="38"/>
      <c r="CC38" s="39"/>
      <c r="CD38" s="39"/>
      <c r="CE38" s="39"/>
      <c r="CF38" s="39"/>
    </row>
    <row r="39" spans="5:102" s="10" customFormat="1" ht="18" customHeight="1">
      <c r="E39" s="194" t="s">
        <v>9</v>
      </c>
      <c r="F39" s="195"/>
      <c r="G39" s="209" t="str">
        <f>$BJ$27</f>
        <v>B2</v>
      </c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10"/>
      <c r="AE39" s="196">
        <f>$BK$27</f>
        <v>0</v>
      </c>
      <c r="AF39" s="197"/>
      <c r="AG39" s="198"/>
      <c r="AH39" s="196">
        <f>$BL$27</f>
        <v>0</v>
      </c>
      <c r="AI39" s="197"/>
      <c r="AJ39" s="198"/>
      <c r="AK39" s="195">
        <f>$BM$27</f>
        <v>0</v>
      </c>
      <c r="AL39" s="195"/>
      <c r="AM39" s="12" t="s">
        <v>19</v>
      </c>
      <c r="AN39" s="195">
        <f>$BO$27</f>
        <v>0</v>
      </c>
      <c r="AO39" s="195"/>
      <c r="AP39" s="189">
        <f>$BP$27</f>
        <v>0</v>
      </c>
      <c r="AQ39" s="190"/>
      <c r="AR39" s="191"/>
      <c r="BE39" s="88"/>
      <c r="BF39" s="88"/>
      <c r="BG39" s="88"/>
      <c r="BH39" s="88"/>
      <c r="BI39" s="88"/>
      <c r="BJ39" s="88"/>
      <c r="BK39" s="88"/>
      <c r="BL39" s="88"/>
      <c r="BM39" s="89"/>
      <c r="BN39" s="89"/>
      <c r="BO39" s="89"/>
      <c r="BP39" s="89"/>
      <c r="BQ39" s="89"/>
      <c r="BR39" s="89"/>
      <c r="BS39" s="89"/>
      <c r="BT39" s="43"/>
      <c r="BU39" s="43"/>
      <c r="BV39" s="44"/>
      <c r="BW39" s="44"/>
      <c r="BX39" s="44"/>
      <c r="BY39" s="44"/>
      <c r="BZ39" s="44"/>
      <c r="CA39" s="44"/>
      <c r="CB39" s="44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</row>
    <row r="40" spans="5:84" ht="18" customHeight="1" thickBot="1">
      <c r="E40" s="192" t="s">
        <v>10</v>
      </c>
      <c r="F40" s="193"/>
      <c r="G40" s="202" t="str">
        <f>$BJ$28</f>
        <v>B3</v>
      </c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3"/>
      <c r="AE40" s="199">
        <f>$BK$28</f>
        <v>0</v>
      </c>
      <c r="AF40" s="200"/>
      <c r="AG40" s="201"/>
      <c r="AH40" s="199">
        <f>$BL$28</f>
        <v>0</v>
      </c>
      <c r="AI40" s="200"/>
      <c r="AJ40" s="201"/>
      <c r="AK40" s="193">
        <f>$BM$28</f>
        <v>0</v>
      </c>
      <c r="AL40" s="193"/>
      <c r="AM40" s="13" t="s">
        <v>19</v>
      </c>
      <c r="AN40" s="193">
        <f>$BO$28</f>
        <v>0</v>
      </c>
      <c r="AO40" s="193"/>
      <c r="AP40" s="215">
        <f>$BP$28</f>
        <v>0</v>
      </c>
      <c r="AQ40" s="216"/>
      <c r="AR40" s="217"/>
      <c r="BT40" s="37"/>
      <c r="BU40" s="37"/>
      <c r="BV40" s="38"/>
      <c r="BW40" s="38"/>
      <c r="BX40" s="38"/>
      <c r="BY40" s="38"/>
      <c r="BZ40" s="38"/>
      <c r="CA40" s="38"/>
      <c r="CB40" s="38"/>
      <c r="CC40" s="39"/>
      <c r="CD40" s="39"/>
      <c r="CE40" s="39"/>
      <c r="CF40" s="39"/>
    </row>
    <row r="41" spans="72:84" ht="18" customHeight="1">
      <c r="BT41" s="37"/>
      <c r="BU41" s="37"/>
      <c r="BV41" s="38"/>
      <c r="BW41" s="38"/>
      <c r="BX41" s="38"/>
      <c r="BY41" s="38"/>
      <c r="BZ41" s="38"/>
      <c r="CA41" s="38"/>
      <c r="CB41" s="38"/>
      <c r="CC41" s="39"/>
      <c r="CD41" s="39"/>
      <c r="CE41" s="39"/>
      <c r="CF41" s="39"/>
    </row>
    <row r="42" spans="72:84" ht="18" customHeight="1">
      <c r="BT42" s="37"/>
      <c r="BU42" s="37"/>
      <c r="BV42" s="38"/>
      <c r="BW42" s="38"/>
      <c r="BX42" s="38"/>
      <c r="BY42" s="38"/>
      <c r="BZ42" s="38"/>
      <c r="CA42" s="38"/>
      <c r="CB42" s="38"/>
      <c r="CC42" s="39"/>
      <c r="CD42" s="39"/>
      <c r="CE42" s="39"/>
      <c r="CF42" s="39"/>
    </row>
    <row r="44" spans="2:84" ht="33">
      <c r="B44" s="92" t="str">
        <f>$A$2</f>
        <v>Vereinsname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T44" s="37"/>
      <c r="BU44" s="37"/>
      <c r="BV44" s="38"/>
      <c r="BW44" s="38"/>
      <c r="BX44" s="38"/>
      <c r="BY44" s="38"/>
      <c r="BZ44" s="38"/>
      <c r="CA44" s="38"/>
      <c r="CB44" s="38"/>
      <c r="CC44" s="39"/>
      <c r="CD44" s="39"/>
      <c r="CE44" s="39"/>
      <c r="CF44" s="39"/>
    </row>
    <row r="45" spans="2:84" ht="27">
      <c r="B45" s="188" t="str">
        <f>$A$3</f>
        <v>1. FAIR-Play-Cup 2002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T45" s="37"/>
      <c r="BU45" s="37"/>
      <c r="BV45" s="38"/>
      <c r="BW45" s="38"/>
      <c r="BX45" s="38"/>
      <c r="BY45" s="38"/>
      <c r="BZ45" s="38"/>
      <c r="CA45" s="38"/>
      <c r="CB45" s="38"/>
      <c r="CC45" s="39"/>
      <c r="CD45" s="39"/>
      <c r="CE45" s="39"/>
      <c r="CF45" s="39"/>
    </row>
    <row r="47" spans="2:84" ht="12.75">
      <c r="B47" s="1" t="s">
        <v>29</v>
      </c>
      <c r="BT47" s="37"/>
      <c r="BU47" s="37"/>
      <c r="BV47" s="38"/>
      <c r="BW47" s="38"/>
      <c r="BX47" s="38"/>
      <c r="BY47" s="38"/>
      <c r="BZ47" s="38"/>
      <c r="CA47" s="38"/>
      <c r="CB47" s="38"/>
      <c r="CC47" s="39"/>
      <c r="CD47" s="39"/>
      <c r="CE47" s="39"/>
      <c r="CF47" s="39"/>
    </row>
    <row r="49" spans="1:84" ht="15.75">
      <c r="A49" s="2"/>
      <c r="B49" s="2"/>
      <c r="C49" s="2"/>
      <c r="D49" s="2"/>
      <c r="E49" s="2"/>
      <c r="F49" s="2"/>
      <c r="G49" s="6" t="s">
        <v>2</v>
      </c>
      <c r="H49" s="142">
        <f>J28+$U$10*$X$10+$AL$10+$X$10</f>
        <v>0.46875000000000006</v>
      </c>
      <c r="I49" s="142"/>
      <c r="J49" s="142"/>
      <c r="K49" s="142"/>
      <c r="L49" s="142"/>
      <c r="M49" s="7" t="s">
        <v>3</v>
      </c>
      <c r="N49" s="2"/>
      <c r="O49" s="2"/>
      <c r="P49" s="2"/>
      <c r="Q49" s="2"/>
      <c r="R49" s="2"/>
      <c r="S49" s="2"/>
      <c r="T49" s="6" t="s">
        <v>4</v>
      </c>
      <c r="U49" s="62">
        <v>1</v>
      </c>
      <c r="V49" s="62"/>
      <c r="W49" s="48" t="s">
        <v>50</v>
      </c>
      <c r="X49" s="141">
        <v>0.010416666666666666</v>
      </c>
      <c r="Y49" s="141"/>
      <c r="Z49" s="141"/>
      <c r="AA49" s="141"/>
      <c r="AB49" s="141"/>
      <c r="AC49" s="7" t="s">
        <v>5</v>
      </c>
      <c r="AD49" s="2"/>
      <c r="AE49" s="2"/>
      <c r="AF49" s="2"/>
      <c r="AG49" s="2"/>
      <c r="AH49" s="2"/>
      <c r="AI49" s="2"/>
      <c r="AJ49" s="2"/>
      <c r="AK49" s="6" t="s">
        <v>6</v>
      </c>
      <c r="AL49" s="141">
        <v>0.003472222222222222</v>
      </c>
      <c r="AM49" s="141"/>
      <c r="AN49" s="141"/>
      <c r="AO49" s="141"/>
      <c r="AP49" s="141"/>
      <c r="AQ49" s="7" t="s">
        <v>5</v>
      </c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T49" s="37"/>
      <c r="BU49" s="37"/>
      <c r="BV49" s="38"/>
      <c r="BW49" s="38"/>
      <c r="BX49" s="38"/>
      <c r="BY49" s="38"/>
      <c r="BZ49" s="38"/>
      <c r="CA49" s="38"/>
      <c r="CB49" s="38"/>
      <c r="CC49" s="39"/>
      <c r="CD49" s="39"/>
      <c r="CE49" s="39"/>
      <c r="CF49" s="39"/>
    </row>
    <row r="50" spans="1:84" ht="9.75" customHeight="1" thickBot="1">
      <c r="A50" s="2"/>
      <c r="B50" s="2"/>
      <c r="C50" s="2"/>
      <c r="D50" s="2"/>
      <c r="E50" s="2"/>
      <c r="F50" s="2"/>
      <c r="G50" s="6"/>
      <c r="H50" s="63"/>
      <c r="I50" s="63"/>
      <c r="J50" s="63"/>
      <c r="K50" s="63"/>
      <c r="L50" s="63"/>
      <c r="M50" s="7"/>
      <c r="N50" s="2"/>
      <c r="O50" s="2"/>
      <c r="P50" s="2"/>
      <c r="Q50" s="2"/>
      <c r="R50" s="2"/>
      <c r="S50" s="2"/>
      <c r="T50" s="6"/>
      <c r="U50" s="64"/>
      <c r="V50" s="64"/>
      <c r="W50" s="64"/>
      <c r="X50" s="65"/>
      <c r="Y50" s="65"/>
      <c r="Z50" s="65"/>
      <c r="AA50" s="65"/>
      <c r="AB50" s="65"/>
      <c r="AC50" s="7"/>
      <c r="AD50" s="2"/>
      <c r="AE50" s="2"/>
      <c r="AF50" s="2"/>
      <c r="AG50" s="2"/>
      <c r="AH50" s="2"/>
      <c r="AI50" s="2"/>
      <c r="AJ50" s="2"/>
      <c r="AK50" s="6"/>
      <c r="AL50" s="65"/>
      <c r="AM50" s="65"/>
      <c r="AN50" s="65"/>
      <c r="AO50" s="65"/>
      <c r="AP50" s="65"/>
      <c r="AQ50" s="7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T50" s="37"/>
      <c r="BU50" s="37"/>
      <c r="BV50" s="38"/>
      <c r="BW50" s="38"/>
      <c r="BX50" s="38"/>
      <c r="BY50" s="38"/>
      <c r="BZ50" s="38"/>
      <c r="CA50" s="38"/>
      <c r="CB50" s="38"/>
      <c r="CC50" s="39"/>
      <c r="CD50" s="39"/>
      <c r="CE50" s="39"/>
      <c r="CF50" s="39"/>
    </row>
    <row r="51" spans="1:84" ht="18.75" customHeight="1" thickBot="1">
      <c r="A51" s="2"/>
      <c r="B51" s="93" t="s">
        <v>14</v>
      </c>
      <c r="C51" s="94"/>
      <c r="D51" s="95" t="s">
        <v>38</v>
      </c>
      <c r="E51" s="96"/>
      <c r="F51" s="96"/>
      <c r="G51" s="96"/>
      <c r="H51" s="96"/>
      <c r="I51" s="97"/>
      <c r="J51" s="98" t="s">
        <v>17</v>
      </c>
      <c r="K51" s="99"/>
      <c r="L51" s="99"/>
      <c r="M51" s="99"/>
      <c r="N51" s="100"/>
      <c r="O51" s="98" t="s">
        <v>54</v>
      </c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100"/>
      <c r="AW51" s="101" t="s">
        <v>21</v>
      </c>
      <c r="AX51" s="99"/>
      <c r="AY51" s="99"/>
      <c r="AZ51" s="99"/>
      <c r="BA51" s="99"/>
      <c r="BB51" s="102"/>
      <c r="BC51" s="103"/>
      <c r="BD51" s="2"/>
      <c r="BT51" s="37"/>
      <c r="BU51" s="37"/>
      <c r="BV51" s="38"/>
      <c r="BW51" s="38"/>
      <c r="BX51" s="38"/>
      <c r="BY51" s="38"/>
      <c r="BZ51" s="38"/>
      <c r="CA51" s="38"/>
      <c r="CB51" s="38"/>
      <c r="CC51" s="39"/>
      <c r="CD51" s="39"/>
      <c r="CE51" s="39"/>
      <c r="CF51" s="39"/>
    </row>
    <row r="52" spans="1:84" ht="18" customHeight="1">
      <c r="A52" s="2"/>
      <c r="B52" s="109">
        <v>7</v>
      </c>
      <c r="C52" s="110"/>
      <c r="D52" s="109">
        <v>1</v>
      </c>
      <c r="E52" s="110"/>
      <c r="F52" s="110"/>
      <c r="G52" s="110"/>
      <c r="H52" s="110"/>
      <c r="I52" s="111"/>
      <c r="J52" s="115">
        <f>$H$49</f>
        <v>0.46875000000000006</v>
      </c>
      <c r="K52" s="116"/>
      <c r="L52" s="116"/>
      <c r="M52" s="116"/>
      <c r="N52" s="117"/>
      <c r="O52" s="132" t="str">
        <f>$G$35</f>
        <v>A3</v>
      </c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7" t="s">
        <v>20</v>
      </c>
      <c r="AF52" s="133" t="str">
        <f>$G$40</f>
        <v>B3</v>
      </c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4"/>
      <c r="AW52" s="135"/>
      <c r="AX52" s="136"/>
      <c r="AY52" s="136" t="s">
        <v>19</v>
      </c>
      <c r="AZ52" s="136"/>
      <c r="BA52" s="139"/>
      <c r="BB52" s="110"/>
      <c r="BC52" s="111"/>
      <c r="BD52" s="2"/>
      <c r="BT52" s="37"/>
      <c r="BU52" s="37"/>
      <c r="BV52" s="38"/>
      <c r="BW52" s="38"/>
      <c r="BX52" s="38"/>
      <c r="BY52" s="38"/>
      <c r="BZ52" s="38"/>
      <c r="CA52" s="38"/>
      <c r="CB52" s="38"/>
      <c r="CC52" s="39"/>
      <c r="CD52" s="39"/>
      <c r="CE52" s="39"/>
      <c r="CF52" s="39"/>
    </row>
    <row r="53" spans="1:84" ht="11.25" customHeight="1" thickBot="1">
      <c r="A53" s="2"/>
      <c r="B53" s="112"/>
      <c r="C53" s="113"/>
      <c r="D53" s="112"/>
      <c r="E53" s="113"/>
      <c r="F53" s="113"/>
      <c r="G53" s="113"/>
      <c r="H53" s="113"/>
      <c r="I53" s="114"/>
      <c r="J53" s="118"/>
      <c r="K53" s="119"/>
      <c r="L53" s="119"/>
      <c r="M53" s="119"/>
      <c r="N53" s="120"/>
      <c r="O53" s="129" t="s">
        <v>30</v>
      </c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8"/>
      <c r="AF53" s="130" t="s">
        <v>32</v>
      </c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1"/>
      <c r="AW53" s="137"/>
      <c r="AX53" s="138"/>
      <c r="AY53" s="138"/>
      <c r="AZ53" s="138"/>
      <c r="BA53" s="140"/>
      <c r="BB53" s="113"/>
      <c r="BC53" s="114"/>
      <c r="BD53" s="2"/>
      <c r="BT53" s="37"/>
      <c r="BU53" s="37"/>
      <c r="BV53" s="38"/>
      <c r="BW53" s="38"/>
      <c r="BX53" s="38"/>
      <c r="BY53" s="38"/>
      <c r="BZ53" s="38"/>
      <c r="CA53" s="38"/>
      <c r="CB53" s="38"/>
      <c r="CC53" s="39"/>
      <c r="CD53" s="39"/>
      <c r="CE53" s="39"/>
      <c r="CF53" s="39"/>
    </row>
    <row r="54" spans="72:84" ht="6" customHeight="1">
      <c r="BT54" s="37"/>
      <c r="BU54" s="37"/>
      <c r="BV54" s="38"/>
      <c r="BW54" s="38"/>
      <c r="BX54" s="38"/>
      <c r="BY54" s="38"/>
      <c r="BZ54" s="38"/>
      <c r="CA54" s="38"/>
      <c r="CB54" s="38"/>
      <c r="CC54" s="39"/>
      <c r="CD54" s="39"/>
      <c r="CE54" s="39"/>
      <c r="CF54" s="39"/>
    </row>
    <row r="55" spans="72:84" ht="3.75" customHeight="1" thickBot="1">
      <c r="BT55" s="37"/>
      <c r="BU55" s="37"/>
      <c r="BV55" s="38"/>
      <c r="BW55" s="38"/>
      <c r="BX55" s="38"/>
      <c r="BY55" s="38"/>
      <c r="BZ55" s="38"/>
      <c r="CA55" s="38"/>
      <c r="CB55" s="38"/>
      <c r="CC55" s="39"/>
      <c r="CD55" s="39"/>
      <c r="CE55" s="39"/>
      <c r="CF55" s="39"/>
    </row>
    <row r="56" spans="2:84" ht="19.5" customHeight="1" thickBot="1">
      <c r="B56" s="93" t="s">
        <v>14</v>
      </c>
      <c r="C56" s="94"/>
      <c r="D56" s="95" t="s">
        <v>38</v>
      </c>
      <c r="E56" s="96"/>
      <c r="F56" s="96"/>
      <c r="G56" s="96"/>
      <c r="H56" s="96"/>
      <c r="I56" s="97"/>
      <c r="J56" s="98" t="s">
        <v>17</v>
      </c>
      <c r="K56" s="99"/>
      <c r="L56" s="99"/>
      <c r="M56" s="99"/>
      <c r="N56" s="100"/>
      <c r="O56" s="98" t="s">
        <v>34</v>
      </c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100"/>
      <c r="AW56" s="101" t="s">
        <v>21</v>
      </c>
      <c r="AX56" s="99"/>
      <c r="AY56" s="99"/>
      <c r="AZ56" s="99"/>
      <c r="BA56" s="99"/>
      <c r="BB56" s="102"/>
      <c r="BC56" s="103"/>
      <c r="BT56" s="37"/>
      <c r="BU56" s="37"/>
      <c r="BV56" s="38"/>
      <c r="BW56" s="38"/>
      <c r="BX56" s="38"/>
      <c r="BY56" s="38"/>
      <c r="BZ56" s="38"/>
      <c r="CA56" s="38"/>
      <c r="CB56" s="38"/>
      <c r="CC56" s="39"/>
      <c r="CD56" s="39"/>
      <c r="CE56" s="39"/>
      <c r="CF56" s="39"/>
    </row>
    <row r="57" spans="2:84" ht="18" customHeight="1">
      <c r="B57" s="109">
        <v>8</v>
      </c>
      <c r="C57" s="110"/>
      <c r="D57" s="109">
        <v>1</v>
      </c>
      <c r="E57" s="110"/>
      <c r="F57" s="110"/>
      <c r="G57" s="110"/>
      <c r="H57" s="110"/>
      <c r="I57" s="111"/>
      <c r="J57" s="115">
        <f>$H$49+$U$49*$X$49+$AL$49</f>
        <v>0.48263888888888895</v>
      </c>
      <c r="K57" s="116"/>
      <c r="L57" s="116"/>
      <c r="M57" s="116"/>
      <c r="N57" s="117"/>
      <c r="O57" s="132" t="str">
        <f>$G$34</f>
        <v>A2</v>
      </c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7" t="s">
        <v>20</v>
      </c>
      <c r="AF57" s="133" t="str">
        <f>$G$39</f>
        <v>B2</v>
      </c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4"/>
      <c r="AW57" s="135"/>
      <c r="AX57" s="136"/>
      <c r="AY57" s="136" t="s">
        <v>19</v>
      </c>
      <c r="AZ57" s="136"/>
      <c r="BA57" s="139"/>
      <c r="BB57" s="110"/>
      <c r="BC57" s="111"/>
      <c r="BT57" s="37"/>
      <c r="BU57" s="37"/>
      <c r="BV57" s="38"/>
      <c r="BW57" s="38"/>
      <c r="BX57" s="38"/>
      <c r="BY57" s="38"/>
      <c r="BZ57" s="38"/>
      <c r="CA57" s="38"/>
      <c r="CB57" s="38"/>
      <c r="CC57" s="39"/>
      <c r="CD57" s="39"/>
      <c r="CE57" s="39"/>
      <c r="CF57" s="39"/>
    </row>
    <row r="58" spans="2:84" ht="12" customHeight="1" thickBot="1">
      <c r="B58" s="112"/>
      <c r="C58" s="113"/>
      <c r="D58" s="112"/>
      <c r="E58" s="113"/>
      <c r="F58" s="113"/>
      <c r="G58" s="113"/>
      <c r="H58" s="113"/>
      <c r="I58" s="114"/>
      <c r="J58" s="118"/>
      <c r="K58" s="119"/>
      <c r="L58" s="119"/>
      <c r="M58" s="119"/>
      <c r="N58" s="120"/>
      <c r="O58" s="129" t="s">
        <v>30</v>
      </c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8"/>
      <c r="AF58" s="130" t="s">
        <v>32</v>
      </c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1"/>
      <c r="AW58" s="137"/>
      <c r="AX58" s="138"/>
      <c r="AY58" s="138"/>
      <c r="AZ58" s="138"/>
      <c r="BA58" s="140"/>
      <c r="BB58" s="113"/>
      <c r="BC58" s="114"/>
      <c r="BT58" s="37"/>
      <c r="BU58" s="37"/>
      <c r="BV58" s="38"/>
      <c r="BW58" s="38"/>
      <c r="BX58" s="38"/>
      <c r="BY58" s="38"/>
      <c r="BZ58" s="38"/>
      <c r="CA58" s="38"/>
      <c r="CB58" s="38"/>
      <c r="CC58" s="39"/>
      <c r="CD58" s="39"/>
      <c r="CE58" s="39"/>
      <c r="CF58" s="39"/>
    </row>
    <row r="59" spans="72:84" ht="3.75" customHeight="1" thickBot="1">
      <c r="BT59" s="37"/>
      <c r="BU59" s="37"/>
      <c r="BV59" s="38"/>
      <c r="BW59" s="38"/>
      <c r="BX59" s="38"/>
      <c r="BY59" s="38"/>
      <c r="BZ59" s="38"/>
      <c r="CA59" s="38"/>
      <c r="CB59" s="38"/>
      <c r="CC59" s="39"/>
      <c r="CD59" s="39"/>
      <c r="CE59" s="39"/>
      <c r="CF59" s="39"/>
    </row>
    <row r="60" spans="2:84" ht="19.5" customHeight="1" thickBot="1">
      <c r="B60" s="93" t="s">
        <v>14</v>
      </c>
      <c r="C60" s="94"/>
      <c r="D60" s="95" t="s">
        <v>38</v>
      </c>
      <c r="E60" s="96"/>
      <c r="F60" s="96"/>
      <c r="G60" s="96"/>
      <c r="H60" s="96"/>
      <c r="I60" s="97"/>
      <c r="J60" s="98" t="s">
        <v>17</v>
      </c>
      <c r="K60" s="99"/>
      <c r="L60" s="99"/>
      <c r="M60" s="99"/>
      <c r="N60" s="100"/>
      <c r="O60" s="98" t="s">
        <v>35</v>
      </c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100"/>
      <c r="AW60" s="101" t="s">
        <v>21</v>
      </c>
      <c r="AX60" s="99"/>
      <c r="AY60" s="99"/>
      <c r="AZ60" s="99"/>
      <c r="BA60" s="99"/>
      <c r="BB60" s="102"/>
      <c r="BC60" s="103"/>
      <c r="BT60" s="37"/>
      <c r="BU60" s="37"/>
      <c r="BV60" s="38"/>
      <c r="BW60" s="38"/>
      <c r="BX60" s="38"/>
      <c r="BY60" s="38"/>
      <c r="BZ60" s="38"/>
      <c r="CA60" s="38"/>
      <c r="CB60" s="38"/>
      <c r="CC60" s="39"/>
      <c r="CD60" s="39"/>
      <c r="CE60" s="39"/>
      <c r="CF60" s="39"/>
    </row>
    <row r="61" spans="2:84" ht="18" customHeight="1">
      <c r="B61" s="109">
        <v>9</v>
      </c>
      <c r="C61" s="110"/>
      <c r="D61" s="109">
        <v>1</v>
      </c>
      <c r="E61" s="110"/>
      <c r="F61" s="110"/>
      <c r="G61" s="110"/>
      <c r="H61" s="110"/>
      <c r="I61" s="111"/>
      <c r="J61" s="115">
        <f>$J$57+$U$49*$X$49+$AL$49</f>
        <v>0.49652777777777785</v>
      </c>
      <c r="K61" s="116"/>
      <c r="L61" s="116"/>
      <c r="M61" s="116"/>
      <c r="N61" s="117"/>
      <c r="O61" s="132" t="str">
        <f>$G$33</f>
        <v>A1</v>
      </c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  <c r="AE61" s="17" t="s">
        <v>20</v>
      </c>
      <c r="AF61" s="133" t="str">
        <f>$G$38</f>
        <v>B1</v>
      </c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4"/>
      <c r="AW61" s="135"/>
      <c r="AX61" s="136"/>
      <c r="AY61" s="136" t="s">
        <v>19</v>
      </c>
      <c r="AZ61" s="136"/>
      <c r="BA61" s="139"/>
      <c r="BB61" s="110"/>
      <c r="BC61" s="111"/>
      <c r="BT61" s="37"/>
      <c r="BU61" s="37"/>
      <c r="BV61" s="38"/>
      <c r="BW61" s="38"/>
      <c r="BX61" s="38"/>
      <c r="BY61" s="38"/>
      <c r="BZ61" s="38"/>
      <c r="CA61" s="38"/>
      <c r="CB61" s="38"/>
      <c r="CC61" s="39"/>
      <c r="CD61" s="39"/>
      <c r="CE61" s="39"/>
      <c r="CF61" s="39"/>
    </row>
    <row r="62" spans="2:86" ht="12" customHeight="1" thickBot="1">
      <c r="B62" s="112"/>
      <c r="C62" s="113"/>
      <c r="D62" s="112"/>
      <c r="E62" s="113"/>
      <c r="F62" s="113"/>
      <c r="G62" s="113"/>
      <c r="H62" s="113"/>
      <c r="I62" s="114"/>
      <c r="J62" s="118"/>
      <c r="K62" s="119"/>
      <c r="L62" s="119"/>
      <c r="M62" s="119"/>
      <c r="N62" s="120"/>
      <c r="O62" s="129" t="s">
        <v>31</v>
      </c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8"/>
      <c r="AF62" s="130" t="s">
        <v>33</v>
      </c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1"/>
      <c r="AW62" s="137"/>
      <c r="AX62" s="138"/>
      <c r="AY62" s="138"/>
      <c r="AZ62" s="138"/>
      <c r="BA62" s="140"/>
      <c r="BB62" s="113"/>
      <c r="BC62" s="114"/>
      <c r="BT62" s="37"/>
      <c r="BU62" s="37"/>
      <c r="BV62" s="38"/>
      <c r="BW62" s="38"/>
      <c r="BX62" s="38"/>
      <c r="BY62" s="38"/>
      <c r="BZ62" s="37"/>
      <c r="CA62" s="37"/>
      <c r="CB62" s="37"/>
      <c r="CC62" s="46"/>
      <c r="CD62" s="46"/>
      <c r="CE62" s="46"/>
      <c r="CF62" s="46"/>
      <c r="CG62" s="47"/>
      <c r="CH62" s="47"/>
    </row>
    <row r="63" spans="72:86" ht="3.75" customHeight="1">
      <c r="BT63" s="37"/>
      <c r="BU63" s="37"/>
      <c r="BV63" s="38"/>
      <c r="BW63" s="38"/>
      <c r="BX63" s="38"/>
      <c r="BY63" s="38"/>
      <c r="BZ63" s="37"/>
      <c r="CA63" s="37"/>
      <c r="CB63" s="37"/>
      <c r="CC63" s="46"/>
      <c r="CD63" s="46"/>
      <c r="CE63" s="46"/>
      <c r="CF63" s="46"/>
      <c r="CG63" s="47"/>
      <c r="CH63" s="47"/>
    </row>
    <row r="64" spans="57:73" ht="12.75">
      <c r="BE64" s="90"/>
      <c r="BF64" s="90"/>
      <c r="BG64" s="90"/>
      <c r="BH64" s="90"/>
      <c r="BI64" s="90"/>
      <c r="BJ64" s="90"/>
      <c r="BK64" s="90"/>
      <c r="BL64" s="90"/>
      <c r="BM64" s="91"/>
      <c r="BN64" s="91"/>
      <c r="BO64" s="91"/>
      <c r="BP64" s="91"/>
      <c r="BQ64" s="91"/>
      <c r="BR64" s="91"/>
      <c r="BS64" s="91"/>
      <c r="BT64" s="42"/>
      <c r="BU64" s="42"/>
    </row>
    <row r="65" spans="2:73" ht="12.75">
      <c r="B65" s="1" t="s">
        <v>36</v>
      </c>
      <c r="BE65" s="90"/>
      <c r="BF65" s="90"/>
      <c r="BG65" s="90"/>
      <c r="BH65" s="90"/>
      <c r="BI65" s="90"/>
      <c r="BJ65" s="90"/>
      <c r="BK65" s="90"/>
      <c r="BL65" s="90"/>
      <c r="BM65" s="91"/>
      <c r="BN65" s="91"/>
      <c r="BO65" s="91"/>
      <c r="BP65" s="91"/>
      <c r="BQ65" s="91"/>
      <c r="BR65" s="91"/>
      <c r="BS65" s="91"/>
      <c r="BT65" s="42"/>
      <c r="BU65" s="42"/>
    </row>
    <row r="66" ht="13.5" thickBot="1"/>
    <row r="67" spans="9:48" ht="25.5" customHeight="1">
      <c r="I67" s="75" t="s">
        <v>8</v>
      </c>
      <c r="J67" s="76"/>
      <c r="K67" s="76"/>
      <c r="L67" s="19"/>
      <c r="M67" s="125" t="str">
        <f>IF(ISBLANK($AZ$61)," ",IF($AW$61&gt;$AZ$61,$O$61,IF($AZ$61&gt;$AW$61,$AF$61)))</f>
        <v> </v>
      </c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6"/>
    </row>
    <row r="68" spans="9:48" ht="25.5" customHeight="1">
      <c r="I68" s="104" t="s">
        <v>9</v>
      </c>
      <c r="J68" s="105"/>
      <c r="K68" s="105"/>
      <c r="L68" s="21"/>
      <c r="M68" s="121" t="str">
        <f>IF(ISBLANK($AZ$61)," ",IF($AW$61&lt;$AZ$61,$O$61,IF($AZ$61&lt;$AW$61,$AF$61)))</f>
        <v> </v>
      </c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2"/>
    </row>
    <row r="69" spans="9:48" ht="25.5" customHeight="1">
      <c r="I69" s="127" t="s">
        <v>10</v>
      </c>
      <c r="J69" s="128"/>
      <c r="K69" s="128"/>
      <c r="L69" s="20"/>
      <c r="M69" s="123" t="str">
        <f>IF(ISBLANK($AZ$57)," ",IF($AW$57&gt;$AZ$57,$O$57,IF($AZ$57&gt;$AW$57,$AF$57)))</f>
        <v> </v>
      </c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4"/>
    </row>
    <row r="70" spans="9:48" ht="25.5" customHeight="1">
      <c r="I70" s="104" t="s">
        <v>11</v>
      </c>
      <c r="J70" s="105"/>
      <c r="K70" s="105"/>
      <c r="L70" s="21"/>
      <c r="M70" s="121" t="str">
        <f>IF(ISBLANK($AZ$57)," ",IF($AW$57&lt;$AZ$57,$O$57,IF($AZ$57&lt;$AW$57,$AF$57)))</f>
        <v> </v>
      </c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2"/>
    </row>
    <row r="71" spans="9:102" ht="25.5" customHeight="1">
      <c r="I71" s="177" t="s">
        <v>52</v>
      </c>
      <c r="J71" s="178"/>
      <c r="K71" s="178"/>
      <c r="L71" s="20"/>
      <c r="M71" s="179" t="str">
        <f>IF(ISBLANK($AZ$52)," ",IF($AW$52&gt;$AZ$52,$O$52,IF($AZ$52&gt;$AW$52,$AF$52)))</f>
        <v> </v>
      </c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79"/>
      <c r="AP71" s="179"/>
      <c r="AQ71" s="179"/>
      <c r="AR71" s="179"/>
      <c r="AS71" s="179"/>
      <c r="AT71" s="179"/>
      <c r="AU71" s="179"/>
      <c r="AV71" s="18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9:102" ht="25.5" customHeight="1" thickBot="1">
      <c r="I72" s="181" t="s">
        <v>53</v>
      </c>
      <c r="J72" s="182"/>
      <c r="K72" s="182"/>
      <c r="L72" s="22"/>
      <c r="M72" s="183" t="str">
        <f>IF(ISBLANK($AZ$52)," ",IF($AW$52&lt;$AZ$52,$O$52,IF($AZ$52&lt;$AW$52,$AF$52)))</f>
        <v> </v>
      </c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4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</sheetData>
  <mergeCells count="214">
    <mergeCell ref="E37:AD37"/>
    <mergeCell ref="AE37:AG37"/>
    <mergeCell ref="AP33:AR33"/>
    <mergeCell ref="G34:AD34"/>
    <mergeCell ref="AP37:AR37"/>
    <mergeCell ref="AP34:AR34"/>
    <mergeCell ref="AE35:AG35"/>
    <mergeCell ref="AH35:AJ35"/>
    <mergeCell ref="AK35:AL35"/>
    <mergeCell ref="AE40:AG40"/>
    <mergeCell ref="AK40:AL40"/>
    <mergeCell ref="AK39:AL39"/>
    <mergeCell ref="AK38:AL38"/>
    <mergeCell ref="AP40:AR40"/>
    <mergeCell ref="AP35:AR35"/>
    <mergeCell ref="AH37:AJ37"/>
    <mergeCell ref="AK37:AO37"/>
    <mergeCell ref="AN40:AO40"/>
    <mergeCell ref="AP38:AR38"/>
    <mergeCell ref="AN39:AO39"/>
    <mergeCell ref="AN38:AO38"/>
    <mergeCell ref="AH33:AJ33"/>
    <mergeCell ref="AK33:AL33"/>
    <mergeCell ref="AN33:AO33"/>
    <mergeCell ref="AE32:AG32"/>
    <mergeCell ref="A2:AP2"/>
    <mergeCell ref="A3:AP3"/>
    <mergeCell ref="A4:AP4"/>
    <mergeCell ref="E33:F33"/>
    <mergeCell ref="AH32:AJ32"/>
    <mergeCell ref="E32:AD32"/>
    <mergeCell ref="AK32:AO32"/>
    <mergeCell ref="AP32:AR32"/>
    <mergeCell ref="G33:AD33"/>
    <mergeCell ref="AE33:AG33"/>
    <mergeCell ref="AH40:AJ40"/>
    <mergeCell ref="G40:AD40"/>
    <mergeCell ref="E38:F38"/>
    <mergeCell ref="AH38:AJ38"/>
    <mergeCell ref="E39:F39"/>
    <mergeCell ref="G39:AD39"/>
    <mergeCell ref="E40:F40"/>
    <mergeCell ref="AE38:AG38"/>
    <mergeCell ref="AE39:AG39"/>
    <mergeCell ref="G38:AD38"/>
    <mergeCell ref="AP39:AR39"/>
    <mergeCell ref="E35:F35"/>
    <mergeCell ref="E34:F34"/>
    <mergeCell ref="AH39:AJ39"/>
    <mergeCell ref="G35:AD35"/>
    <mergeCell ref="AN35:AO35"/>
    <mergeCell ref="AN34:AO34"/>
    <mergeCell ref="AE34:AG34"/>
    <mergeCell ref="AH34:AJ34"/>
    <mergeCell ref="AK34:AL34"/>
    <mergeCell ref="AF28:AV28"/>
    <mergeCell ref="AW28:AX28"/>
    <mergeCell ref="AZ28:BA28"/>
    <mergeCell ref="BB28:BC28"/>
    <mergeCell ref="D28:F28"/>
    <mergeCell ref="G28:I28"/>
    <mergeCell ref="J28:N28"/>
    <mergeCell ref="O28:AD28"/>
    <mergeCell ref="AF27:AV27"/>
    <mergeCell ref="AW27:AX27"/>
    <mergeCell ref="AZ27:BA27"/>
    <mergeCell ref="BB27:BC27"/>
    <mergeCell ref="BB25:BC25"/>
    <mergeCell ref="D26:F26"/>
    <mergeCell ref="G26:I26"/>
    <mergeCell ref="J26:N26"/>
    <mergeCell ref="O26:AD26"/>
    <mergeCell ref="AF26:AV26"/>
    <mergeCell ref="AW26:AX26"/>
    <mergeCell ref="AZ26:BA26"/>
    <mergeCell ref="BB26:BC26"/>
    <mergeCell ref="D27:F27"/>
    <mergeCell ref="G27:I27"/>
    <mergeCell ref="AZ24:BA24"/>
    <mergeCell ref="BB24:BC24"/>
    <mergeCell ref="D25:F25"/>
    <mergeCell ref="G25:I25"/>
    <mergeCell ref="O25:AD25"/>
    <mergeCell ref="AF25:AV25"/>
    <mergeCell ref="AW25:AX25"/>
    <mergeCell ref="AZ25:BA25"/>
    <mergeCell ref="I71:K71"/>
    <mergeCell ref="M71:AV71"/>
    <mergeCell ref="I72:K72"/>
    <mergeCell ref="M72:AV72"/>
    <mergeCell ref="AW52:AX53"/>
    <mergeCell ref="AY52:AY53"/>
    <mergeCell ref="AZ52:BA53"/>
    <mergeCell ref="BB52:BC53"/>
    <mergeCell ref="B25:C25"/>
    <mergeCell ref="B26:C26"/>
    <mergeCell ref="B27:C27"/>
    <mergeCell ref="B28:C28"/>
    <mergeCell ref="B22:C22"/>
    <mergeCell ref="G22:I22"/>
    <mergeCell ref="D22:F22"/>
    <mergeCell ref="BB22:BC22"/>
    <mergeCell ref="AW22:BA22"/>
    <mergeCell ref="J22:N22"/>
    <mergeCell ref="AF23:AV23"/>
    <mergeCell ref="B23:C23"/>
    <mergeCell ref="D23:F23"/>
    <mergeCell ref="G23:I23"/>
    <mergeCell ref="J23:N23"/>
    <mergeCell ref="O22:AV22"/>
    <mergeCell ref="AE17:AF17"/>
    <mergeCell ref="AE18:AF18"/>
    <mergeCell ref="AG17:BA17"/>
    <mergeCell ref="AG18:BA18"/>
    <mergeCell ref="B16:C16"/>
    <mergeCell ref="AE16:AF16"/>
    <mergeCell ref="Y16:Z16"/>
    <mergeCell ref="B17:C17"/>
    <mergeCell ref="D16:X16"/>
    <mergeCell ref="B18:C18"/>
    <mergeCell ref="Y17:Z17"/>
    <mergeCell ref="Y18:Z18"/>
    <mergeCell ref="D17:X17"/>
    <mergeCell ref="D18:X18"/>
    <mergeCell ref="B24:C24"/>
    <mergeCell ref="O24:AD24"/>
    <mergeCell ref="AF24:AV24"/>
    <mergeCell ref="J24:N24"/>
    <mergeCell ref="D24:F24"/>
    <mergeCell ref="G24:I24"/>
    <mergeCell ref="M6:T6"/>
    <mergeCell ref="Y6:AF6"/>
    <mergeCell ref="AE15:BA15"/>
    <mergeCell ref="BB15:BC15"/>
    <mergeCell ref="B8:AM8"/>
    <mergeCell ref="B15:X15"/>
    <mergeCell ref="Y15:Z15"/>
    <mergeCell ref="X10:AB10"/>
    <mergeCell ref="H10:L10"/>
    <mergeCell ref="AL10:AP10"/>
    <mergeCell ref="BB16:BC16"/>
    <mergeCell ref="BB18:BC18"/>
    <mergeCell ref="BB17:BC17"/>
    <mergeCell ref="AG16:BA16"/>
    <mergeCell ref="BB23:BC23"/>
    <mergeCell ref="AW23:AX23"/>
    <mergeCell ref="AZ23:BA23"/>
    <mergeCell ref="AW24:AX24"/>
    <mergeCell ref="B57:C58"/>
    <mergeCell ref="J57:N58"/>
    <mergeCell ref="O56:AV56"/>
    <mergeCell ref="H49:L49"/>
    <mergeCell ref="B52:C53"/>
    <mergeCell ref="O52:AD52"/>
    <mergeCell ref="AF52:AV52"/>
    <mergeCell ref="O53:AD53"/>
    <mergeCell ref="AF53:AV53"/>
    <mergeCell ref="B61:C62"/>
    <mergeCell ref="J61:N62"/>
    <mergeCell ref="AY57:AY58"/>
    <mergeCell ref="AZ57:BA58"/>
    <mergeCell ref="AZ61:BA62"/>
    <mergeCell ref="O58:AD58"/>
    <mergeCell ref="AF58:AV58"/>
    <mergeCell ref="O57:AD57"/>
    <mergeCell ref="AF57:AV57"/>
    <mergeCell ref="AW57:AX58"/>
    <mergeCell ref="BB61:BC62"/>
    <mergeCell ref="O62:AD62"/>
    <mergeCell ref="AF62:AV62"/>
    <mergeCell ref="O61:AD61"/>
    <mergeCell ref="AF61:AV61"/>
    <mergeCell ref="AW61:AX62"/>
    <mergeCell ref="AY61:AY62"/>
    <mergeCell ref="AW56:BA56"/>
    <mergeCell ref="BB56:BC56"/>
    <mergeCell ref="B60:C60"/>
    <mergeCell ref="J60:N60"/>
    <mergeCell ref="O60:AV60"/>
    <mergeCell ref="AW60:BA60"/>
    <mergeCell ref="BB60:BC60"/>
    <mergeCell ref="B56:C56"/>
    <mergeCell ref="J56:N56"/>
    <mergeCell ref="BB57:BC58"/>
    <mergeCell ref="I70:K70"/>
    <mergeCell ref="M68:AV68"/>
    <mergeCell ref="D56:I56"/>
    <mergeCell ref="D57:I58"/>
    <mergeCell ref="D60:I60"/>
    <mergeCell ref="D61:I62"/>
    <mergeCell ref="M69:AV69"/>
    <mergeCell ref="M70:AV70"/>
    <mergeCell ref="M67:AV67"/>
    <mergeCell ref="I69:K69"/>
    <mergeCell ref="I68:K68"/>
    <mergeCell ref="I67:K67"/>
    <mergeCell ref="U10:V10"/>
    <mergeCell ref="U49:V49"/>
    <mergeCell ref="O23:AD23"/>
    <mergeCell ref="J25:N25"/>
    <mergeCell ref="J27:N27"/>
    <mergeCell ref="O27:AD27"/>
    <mergeCell ref="D52:I53"/>
    <mergeCell ref="J52:N53"/>
    <mergeCell ref="B44:BC44"/>
    <mergeCell ref="B51:C51"/>
    <mergeCell ref="D51:I51"/>
    <mergeCell ref="J51:N51"/>
    <mergeCell ref="O51:AV51"/>
    <mergeCell ref="AW51:BA51"/>
    <mergeCell ref="BB51:BC51"/>
    <mergeCell ref="X49:AB49"/>
    <mergeCell ref="AL49:AP49"/>
    <mergeCell ref="B45:BC4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&amp;C&amp;F&amp;R&amp;P von &amp;N </oddFooter>
  </headerFooter>
  <rowBreaks count="1" manualBreakCount="1">
    <brk id="43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2002-04-28T05:05:33Z</cp:lastPrinted>
  <dcterms:created xsi:type="dcterms:W3CDTF">2002-02-21T07:48:38Z</dcterms:created>
  <dcterms:modified xsi:type="dcterms:W3CDTF">2002-05-20T06:09:12Z</dcterms:modified>
  <cp:category/>
  <cp:version/>
  <cp:contentType/>
  <cp:contentStatus/>
</cp:coreProperties>
</file>